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graf 1" sheetId="1" r:id="rId1"/>
    <sheet name="tab 1" sheetId="2" r:id="rId2"/>
    <sheet name="Podnik" sheetId="3" r:id="rId3"/>
    <sheet name="Školstvo" sheetId="4" r:id="rId4"/>
    <sheet name="Financie" sheetId="5" r:id="rId5"/>
    <sheet name="Infr" sheetId="6" r:id="rId6"/>
    <sheet name="Agri" sheetId="7" r:id="rId7"/>
    <sheet name="Soc. veci" sheetId="8" r:id="rId8"/>
    <sheet name="JHA" sheetId="9" r:id="rId9"/>
    <sheet name="V správa" sheetId="10" r:id="rId10"/>
    <sheet name="Menšiny" sheetId="11" r:id="rId11"/>
    <sheet name="NGO" sheetId="12" r:id="rId12"/>
    <sheet name="Reg rozvoj" sheetId="13" r:id="rId13"/>
    <sheet name="Ostatné" sheetId="14" r:id="rId14"/>
    <sheet name="graf 14" sheetId="15" r:id="rId15"/>
    <sheet name="Reg členenie-tab" sheetId="16" r:id="rId16"/>
    <sheet name="Reg členenie-graf" sheetId="17" r:id="rId17"/>
  </sheets>
  <externalReferences>
    <externalReference r:id="rId20"/>
    <externalReference r:id="rId21"/>
  </externalReferences>
  <definedNames>
    <definedName name="_xlnm.Print_Area" localSheetId="14">'graf 14'!$A$1:$I$56</definedName>
  </definedNames>
  <calcPr fullCalcOnLoad="1"/>
</workbook>
</file>

<file path=xl/sharedStrings.xml><?xml version="1.0" encoding="utf-8"?>
<sst xmlns="http://schemas.openxmlformats.org/spreadsheetml/2006/main" count="385" uniqueCount="237">
  <si>
    <t>SR9701</t>
  </si>
  <si>
    <t>Reštrukturalizácia priemyslu</t>
  </si>
  <si>
    <t>SR9702</t>
  </si>
  <si>
    <t>Rozvoj malých a stredných podnikov</t>
  </si>
  <si>
    <t>SR9703</t>
  </si>
  <si>
    <t>Podpora obchodu a investícií</t>
  </si>
  <si>
    <t>SR9813.03</t>
  </si>
  <si>
    <t>Navŕšenie Slovenského poprivatizačného fondu</t>
  </si>
  <si>
    <t>SR9906.01</t>
  </si>
  <si>
    <t>Podpora priamych zahraničných investícií a podpora exportu</t>
  </si>
  <si>
    <t>SR9906.02</t>
  </si>
  <si>
    <t>Rozvoj malého stredného podnikania</t>
  </si>
  <si>
    <t>SR9906.03</t>
  </si>
  <si>
    <t>%</t>
  </si>
  <si>
    <t>Číslo projektu</t>
  </si>
  <si>
    <t>Názov</t>
  </si>
  <si>
    <t>Alokácia</t>
  </si>
  <si>
    <t>Kontrahovanie</t>
  </si>
  <si>
    <t>Čerpanie</t>
  </si>
  <si>
    <t>SPOLU</t>
  </si>
  <si>
    <t>Komunitárne programy v oblasti vzdelávania</t>
  </si>
  <si>
    <t>SR9811</t>
  </si>
  <si>
    <t>Participácia v komunitárnych programoch 1998</t>
  </si>
  <si>
    <t>Komunitárne programy v oblasti vzdelávania 1999</t>
  </si>
  <si>
    <t>SR9921</t>
  </si>
  <si>
    <t>5. rámcový program pre rozvoj vedy a techniky</t>
  </si>
  <si>
    <t>Program Tempus 1997</t>
  </si>
  <si>
    <t>Program Tempus 1998</t>
  </si>
  <si>
    <t>Program Tempus 1999</t>
  </si>
  <si>
    <t>SR9704</t>
  </si>
  <si>
    <t>SR9705</t>
  </si>
  <si>
    <t>Podpora Ministerstva financií SR</t>
  </si>
  <si>
    <t>Bankový sektor</t>
  </si>
  <si>
    <t>Nepriame dane</t>
  </si>
  <si>
    <t>SR9913.02</t>
  </si>
  <si>
    <t>Vytvorenie orgánu dozoru nad štátnymi dotáciami</t>
  </si>
  <si>
    <t>SR9907.02</t>
  </si>
  <si>
    <t>SR9810.01</t>
  </si>
  <si>
    <t>SR9810.02</t>
  </si>
  <si>
    <t>SR9812</t>
  </si>
  <si>
    <t>Environmentálna grantová schéma</t>
  </si>
  <si>
    <t>Budovanie inštitúcií v životnom prostredí</t>
  </si>
  <si>
    <t>SR9903</t>
  </si>
  <si>
    <t>SR9911</t>
  </si>
  <si>
    <t>SR9912</t>
  </si>
  <si>
    <t>Program veľkých infraštruktúrnych projektov</t>
  </si>
  <si>
    <t>Životné prostredie</t>
  </si>
  <si>
    <t>Energetika</t>
  </si>
  <si>
    <t>SR9913.03</t>
  </si>
  <si>
    <t>SR9914</t>
  </si>
  <si>
    <t>SR9922</t>
  </si>
  <si>
    <t>Telekomunikácie</t>
  </si>
  <si>
    <t>Rekonštrukcia mosta Štúrovo-Ostrihom</t>
  </si>
  <si>
    <t>Program pre podporu odstavenia jadrových elektrární</t>
  </si>
  <si>
    <t>SR9706</t>
  </si>
  <si>
    <t>Poľnohospodárstvo</t>
  </si>
  <si>
    <t>SR9807</t>
  </si>
  <si>
    <t>SR9808.02</t>
  </si>
  <si>
    <t>Kataster</t>
  </si>
  <si>
    <t>SR9906.04</t>
  </si>
  <si>
    <t>SR9909</t>
  </si>
  <si>
    <t>SR9910</t>
  </si>
  <si>
    <t>Posilnenie katastra</t>
  </si>
  <si>
    <t>Štrukturálny cenzus fariem</t>
  </si>
  <si>
    <t>SR9708</t>
  </si>
  <si>
    <t>SR9913.04</t>
  </si>
  <si>
    <t>SR9919</t>
  </si>
  <si>
    <t>Zdravotníctvo</t>
  </si>
  <si>
    <t>Bezpečnosť a ochrana zdravia pri práci</t>
  </si>
  <si>
    <t>Consensus III</t>
  </si>
  <si>
    <t>SR9806.02.01</t>
  </si>
  <si>
    <t>SR9806.02.02</t>
  </si>
  <si>
    <t>SR9809.01</t>
  </si>
  <si>
    <t>SR9809.02</t>
  </si>
  <si>
    <t>SR9809.03</t>
  </si>
  <si>
    <t>SR9809.04</t>
  </si>
  <si>
    <t>SR9908.01</t>
  </si>
  <si>
    <t>SR9908.02</t>
  </si>
  <si>
    <t>SR9913.01</t>
  </si>
  <si>
    <t>Ústavný súd</t>
  </si>
  <si>
    <t>Vzdelávanie sudcov</t>
  </si>
  <si>
    <t>Zdokonalenie činnosti súdov</t>
  </si>
  <si>
    <t>Register trestov</t>
  </si>
  <si>
    <t>Boj proti korupcii a organizovanému zločinu</t>
  </si>
  <si>
    <t>Colnice</t>
  </si>
  <si>
    <t>Posilnenie súdnictva</t>
  </si>
  <si>
    <t>Ministerstvo vnútra</t>
  </si>
  <si>
    <t>SR9806.01</t>
  </si>
  <si>
    <t>SR9913.05</t>
  </si>
  <si>
    <t>Posilnenie kapacít miestnej správy</t>
  </si>
  <si>
    <t>Reforma verejnej správy</t>
  </si>
  <si>
    <t>SR9813.04</t>
  </si>
  <si>
    <t>SR9905.02</t>
  </si>
  <si>
    <t>Zlepšenie postavenia Rómov v okrese Spišská Nová Ves</t>
  </si>
  <si>
    <t>SR9709</t>
  </si>
  <si>
    <t>SR9808.01</t>
  </si>
  <si>
    <t>SR9813.01</t>
  </si>
  <si>
    <t>SR9813.02</t>
  </si>
  <si>
    <t>SR9907.01</t>
  </si>
  <si>
    <t>SR9907.03</t>
  </si>
  <si>
    <t>SR9913.06</t>
  </si>
  <si>
    <t>Koordinácia pomoci</t>
  </si>
  <si>
    <t>Aproximácia práva, Európska integrácia a koordinácia pomoci</t>
  </si>
  <si>
    <t>Posilnenie kapacity Národnej rady SR</t>
  </si>
  <si>
    <t>Štandardy a certifikácia</t>
  </si>
  <si>
    <t>Aproximácia legislatívy v oblasti verejného obstarávania</t>
  </si>
  <si>
    <t>Podpora CFCU</t>
  </si>
  <si>
    <t>SR9707</t>
  </si>
  <si>
    <t>SR9904</t>
  </si>
  <si>
    <t>SR9905.01</t>
  </si>
  <si>
    <t>Rozvoj občianskej spoločnosti</t>
  </si>
  <si>
    <t>Program Pre-Ins</t>
  </si>
  <si>
    <t>Posilnenie mimovládnych organizácií</t>
  </si>
  <si>
    <t>SR9808.04</t>
  </si>
  <si>
    <t>SR9814.01</t>
  </si>
  <si>
    <t>SR9814.02.01</t>
  </si>
  <si>
    <t>SR9814.02.02</t>
  </si>
  <si>
    <t>SR9814.03</t>
  </si>
  <si>
    <t>SR9814.04</t>
  </si>
  <si>
    <t>SR9916.01.01</t>
  </si>
  <si>
    <t>SR9916.01.02</t>
  </si>
  <si>
    <t>SR9916.02</t>
  </si>
  <si>
    <t>SR9917.01</t>
  </si>
  <si>
    <t>SR9917.02</t>
  </si>
  <si>
    <t>SR9918.01</t>
  </si>
  <si>
    <t>SR9918.02</t>
  </si>
  <si>
    <t>SR9920</t>
  </si>
  <si>
    <t>Špeciálny prípravný program pre štrukturálne fondy</t>
  </si>
  <si>
    <t>Diaľničná križovatka Stupava</t>
  </si>
  <si>
    <t>Hospodársky rozvoj Bratislavy a okolia</t>
  </si>
  <si>
    <t>Rozvoj cestovného ruchu v regióne Záhorie</t>
  </si>
  <si>
    <t>Administratívna podpora/ Fond malých projektov</t>
  </si>
  <si>
    <t>Systém odpadových vôd, ČOV a vodovod v Kútoch</t>
  </si>
  <si>
    <t>Redukcia emisii a racionalizácia tepelného hospodárstva Pezinok</t>
  </si>
  <si>
    <t>COV a kanalizácia v Skalici</t>
  </si>
  <si>
    <t>COV Lučenec</t>
  </si>
  <si>
    <t>Zlepšenie vodovodných a kanaliz. systémov v okrese Malacky</t>
  </si>
  <si>
    <t>Fond malých projektov - cezhraničná spolupráca SR/A</t>
  </si>
  <si>
    <t>Fond malých projektov - cezhraničná spolupráca SR/H</t>
  </si>
  <si>
    <t>Fond malých projektov - cezhraničná spolupráca SR/CZ</t>
  </si>
  <si>
    <t>Program na prípravu projektov</t>
  </si>
  <si>
    <t>FM1997</t>
  </si>
  <si>
    <t>FM1998</t>
  </si>
  <si>
    <t>FM1999</t>
  </si>
  <si>
    <t>Tempus 97</t>
  </si>
  <si>
    <t>Komunit progr. 97</t>
  </si>
  <si>
    <t>Tempus 98</t>
  </si>
  <si>
    <t>Tempus 99</t>
  </si>
  <si>
    <t>Komunit progr. 98</t>
  </si>
  <si>
    <t>graf 2</t>
  </si>
  <si>
    <t>2.1  Rozvoj podnikania</t>
  </si>
  <si>
    <t>graf 3</t>
  </si>
  <si>
    <t>2.3  Finančný a bankový sektor</t>
  </si>
  <si>
    <t>graf 4</t>
  </si>
  <si>
    <t>2.4  Infraštruktúra a životné prostredie</t>
  </si>
  <si>
    <t>graf 5</t>
  </si>
  <si>
    <t>2.5  Pôdohospodárstvo a kataster</t>
  </si>
  <si>
    <t>graf 6</t>
  </si>
  <si>
    <t>2.6  Sociálne veci a zdravotníctvo</t>
  </si>
  <si>
    <t>graf 7</t>
  </si>
  <si>
    <t>2.7  Spravodlivosť a vnútorné veci</t>
  </si>
  <si>
    <t>graf 8</t>
  </si>
  <si>
    <t>2.8  Verejná správa</t>
  </si>
  <si>
    <t>graf 9</t>
  </si>
  <si>
    <t>graf 10</t>
  </si>
  <si>
    <t>2.10  Mimovládne organizácie</t>
  </si>
  <si>
    <t>graf 11</t>
  </si>
  <si>
    <t>2.11  Regionálny rozvoj, cezhraničná spolupráca</t>
  </si>
  <si>
    <t>graf 12</t>
  </si>
  <si>
    <t>graf 13</t>
  </si>
  <si>
    <t>Podpora Najvyššiemu kontrolnému úradu SR</t>
  </si>
  <si>
    <t>Financie*</t>
  </si>
  <si>
    <t>SPOLU*</t>
  </si>
  <si>
    <t>Národnému programu decentralizácie a modernizácie verejnej správy, rozpočet 200 000,- EUR</t>
  </si>
  <si>
    <t>* V rámci projektu Aproximácia práva, Európska integrácia a koordinácia pomoci sa realizuje komponent SR9808.01.0017 Podpora</t>
  </si>
  <si>
    <t>MEUR</t>
  </si>
  <si>
    <t>2.12  Ostatné aktivity na podporu európskej integrácie</t>
  </si>
  <si>
    <t>SR9808.03.02</t>
  </si>
  <si>
    <t>SR9808.03.01</t>
  </si>
  <si>
    <t>* Druhý komponent projektu SR9808.03 Financie je určený na výstavbu colného hraničného priechodu Vyšné Nemecké</t>
  </si>
  <si>
    <t>* Subprojekt sa realizuje v rámci projektu SR9808.03 Financie</t>
  </si>
  <si>
    <t>Výstavba hraničného priechodu Vyšné Nemecké*</t>
  </si>
  <si>
    <t>Zariadenie pre kontrolnú halu na východnej hranici</t>
  </si>
  <si>
    <t>2.9  Ochrana národnostných menšín</t>
  </si>
  <si>
    <t>Tolerancia voči národnostným menšinám</t>
  </si>
  <si>
    <t>Alokácie prostriedkov</t>
  </si>
  <si>
    <t>Rozvoj podnikania</t>
  </si>
  <si>
    <t>Školstvo, ľudské zdroje</t>
  </si>
  <si>
    <t>Finančný a bankový sektor</t>
  </si>
  <si>
    <t>Infraštruktúra a životné prostredie</t>
  </si>
  <si>
    <t>Pôdohospodárstvo a kataster</t>
  </si>
  <si>
    <t>Sociálne veci a zdravotníctvo</t>
  </si>
  <si>
    <t>Spravodlivosť a vnútorné veci</t>
  </si>
  <si>
    <t>Verejná správa</t>
  </si>
  <si>
    <t>Ochrana menšín</t>
  </si>
  <si>
    <t>Mimovládne organizácie</t>
  </si>
  <si>
    <t>Regionálny rozvoj, CBC</t>
  </si>
  <si>
    <t>Európska integrácia, ostatné</t>
  </si>
  <si>
    <t>Spolu</t>
  </si>
  <si>
    <t>FM 1997</t>
  </si>
  <si>
    <t>FM 1998</t>
  </si>
  <si>
    <t>FM 1999</t>
  </si>
  <si>
    <t>Kontrahovanie prostriedkov</t>
  </si>
  <si>
    <t>Čerpanie prostriedkov</t>
  </si>
  <si>
    <t>2.2  Školstvo, veda a vzdelávanie</t>
  </si>
  <si>
    <t>Regionálne rozdelenie prostriedkov Phare</t>
  </si>
  <si>
    <t>projekty finančných memoránd 1998-2000</t>
  </si>
  <si>
    <t>mil. Sk</t>
  </si>
  <si>
    <t>kraj</t>
  </si>
  <si>
    <t>PÚP</t>
  </si>
  <si>
    <t>MPS</t>
  </si>
  <si>
    <t>SPPF</t>
  </si>
  <si>
    <t>EDIS</t>
  </si>
  <si>
    <t>EGS</t>
  </si>
  <si>
    <t>CREDO</t>
  </si>
  <si>
    <t>CBC</t>
  </si>
  <si>
    <t>MSIF/LSIF</t>
  </si>
  <si>
    <t>NP</t>
  </si>
  <si>
    <t>abs.</t>
  </si>
  <si>
    <t>Banskobystrický</t>
  </si>
  <si>
    <t>Bratislavský*</t>
  </si>
  <si>
    <t>Košický</t>
  </si>
  <si>
    <t>Nitriansky</t>
  </si>
  <si>
    <t>Prešovský</t>
  </si>
  <si>
    <t>Trenčiansky</t>
  </si>
  <si>
    <t>Trnavský</t>
  </si>
  <si>
    <t>Žilinský</t>
  </si>
  <si>
    <t>v tabuľke sú uvedené projekty ktoré majú regionálny kontext</t>
  </si>
  <si>
    <t>PÚP - Podporný úverový program</t>
  </si>
  <si>
    <t>MPS - Mikropôžičková schéma</t>
  </si>
  <si>
    <t>SPPF - Slovenský postprivatizačný fond</t>
  </si>
  <si>
    <t>EDIS - Exportný grantový a stimulačný program</t>
  </si>
  <si>
    <t>EGS - Grantový fond životného prostredia</t>
  </si>
  <si>
    <t>CBC - Program cezhraničnej spolupráce</t>
  </si>
  <si>
    <t>MSIF/LSIF - Program dodatočnej investičnej podpory/ Program veľkých investičných projektov</t>
  </si>
  <si>
    <t>NP - Národný program - projekty realizované pre inštitúcie v regiónoch</t>
  </si>
  <si>
    <t>* údaj v kategórii MSIF /LSIF reprezentuje rozpočet projektu LSIF SR9812 "Výstavba diaľnice D61 na úseku Mierová - Senecká"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</si>
</sst>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31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15.25"/>
      <name val="Arial CE"/>
      <family val="0"/>
    </font>
    <font>
      <sz val="18"/>
      <name val="Arial CE"/>
      <family val="0"/>
    </font>
    <font>
      <sz val="15.5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5.75"/>
      <name val="Arial CE"/>
      <family val="0"/>
    </font>
    <font>
      <sz val="9.75"/>
      <name val="Arial CE"/>
      <family val="2"/>
    </font>
    <font>
      <b/>
      <sz val="9.75"/>
      <name val="Arial CE"/>
      <family val="2"/>
    </font>
    <font>
      <b/>
      <sz val="9.5"/>
      <name val="Arial CE"/>
      <family val="2"/>
    </font>
    <font>
      <sz val="9.5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"/>
      <family val="2"/>
    </font>
    <font>
      <b/>
      <sz val="12"/>
      <name val="Arial"/>
      <family val="0"/>
    </font>
    <font>
      <b/>
      <sz val="8"/>
      <name val="Arial CE"/>
      <family val="2"/>
    </font>
    <font>
      <sz val="5"/>
      <name val="Arial CE"/>
      <family val="0"/>
    </font>
    <font>
      <b/>
      <sz val="5"/>
      <name val="Arial CE"/>
      <family val="0"/>
    </font>
    <font>
      <sz val="5.25"/>
      <name val="Arial CE"/>
      <family val="0"/>
    </font>
    <font>
      <sz val="4.75"/>
      <name val="Arial CE"/>
      <family val="0"/>
    </font>
    <font>
      <b/>
      <sz val="4.75"/>
      <name val="Arial CE"/>
      <family val="0"/>
    </font>
    <font>
      <b/>
      <sz val="8.25"/>
      <name val="Arial CE"/>
      <family val="2"/>
    </font>
    <font>
      <i/>
      <sz val="12"/>
      <name val="Arial C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/>
    </xf>
    <xf numFmtId="0" fontId="1" fillId="0" borderId="21" xfId="22" applyFont="1" applyBorder="1" applyAlignment="1">
      <alignment horizontal="center" vertical="center" wrapText="1"/>
      <protection/>
    </xf>
    <xf numFmtId="0" fontId="1" fillId="0" borderId="22" xfId="22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1" fillId="0" borderId="22" xfId="22" applyFont="1" applyBorder="1" applyAlignment="1">
      <alignment horizontal="center" vertical="center" wrapText="1"/>
      <protection/>
    </xf>
    <xf numFmtId="0" fontId="1" fillId="0" borderId="23" xfId="22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26" xfId="22" applyBorder="1" applyAlignment="1">
      <alignment horizontal="center" vertical="center" wrapText="1"/>
      <protection/>
    </xf>
    <xf numFmtId="0" fontId="1" fillId="0" borderId="26" xfId="22" applyFont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 horizontal="center" vertical="center" wrapText="1"/>
    </xf>
    <xf numFmtId="0" fontId="1" fillId="0" borderId="29" xfId="22" applyBorder="1" applyAlignment="1">
      <alignment horizontal="center" vertical="center" wrapText="1"/>
      <protection/>
    </xf>
    <xf numFmtId="0" fontId="1" fillId="0" borderId="29" xfId="22" applyFont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7" fillId="0" borderId="31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wrapText="1"/>
    </xf>
    <xf numFmtId="2" fontId="0" fillId="0" borderId="26" xfId="0" applyNumberFormat="1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7" fillId="0" borderId="28" xfId="0" applyFont="1" applyBorder="1" applyAlignment="1">
      <alignment horizont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wrapText="1"/>
    </xf>
    <xf numFmtId="2" fontId="0" fillId="0" borderId="29" xfId="0" applyNumberFormat="1" applyFont="1" applyBorder="1" applyAlignment="1">
      <alignment horizontal="center" wrapText="1"/>
    </xf>
    <xf numFmtId="0" fontId="0" fillId="0" borderId="29" xfId="0" applyFont="1" applyBorder="1" applyAlignment="1">
      <alignment/>
    </xf>
    <xf numFmtId="2" fontId="0" fillId="0" borderId="30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 wrapText="1"/>
    </xf>
    <xf numFmtId="2" fontId="0" fillId="0" borderId="27" xfId="0" applyNumberFormat="1" applyBorder="1" applyAlignment="1">
      <alignment horizont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 horizontal="center" vertical="center"/>
    </xf>
    <xf numFmtId="2" fontId="7" fillId="0" borderId="37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vertical="center" wrapText="1"/>
    </xf>
    <xf numFmtId="2" fontId="0" fillId="0" borderId="37" xfId="0" applyNumberFormat="1" applyFont="1" applyBorder="1" applyAlignment="1">
      <alignment horizontal="center" wrapText="1"/>
    </xf>
    <xf numFmtId="2" fontId="0" fillId="0" borderId="36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2" fontId="0" fillId="0" borderId="27" xfId="0" applyNumberFormat="1" applyFont="1" applyBorder="1" applyAlignment="1">
      <alignment horizontal="center" wrapText="1"/>
    </xf>
    <xf numFmtId="2" fontId="7" fillId="0" borderId="36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2" fontId="24" fillId="0" borderId="12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39" xfId="0" applyNumberFormat="1" applyFont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2" fontId="24" fillId="0" borderId="42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6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right"/>
      <protection/>
    </xf>
    <xf numFmtId="0" fontId="1" fillId="0" borderId="19" xfId="21" applyBorder="1" applyAlignment="1">
      <alignment horizontal="center"/>
      <protection/>
    </xf>
    <xf numFmtId="0" fontId="1" fillId="0" borderId="20" xfId="21" applyBorder="1" applyAlignment="1">
      <alignment horizontal="center"/>
      <protection/>
    </xf>
    <xf numFmtId="0" fontId="1" fillId="0" borderId="44" xfId="2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0" fontId="1" fillId="0" borderId="43" xfId="21" applyFill="1" applyBorder="1" applyAlignment="1">
      <alignment horizontal="center"/>
      <protection/>
    </xf>
    <xf numFmtId="0" fontId="1" fillId="0" borderId="32" xfId="21" applyBorder="1" applyAlignment="1">
      <alignment horizontal="center"/>
      <protection/>
    </xf>
    <xf numFmtId="0" fontId="1" fillId="0" borderId="16" xfId="21" applyBorder="1" applyAlignment="1">
      <alignment horizontal="center"/>
      <protection/>
    </xf>
    <xf numFmtId="0" fontId="1" fillId="0" borderId="45" xfId="21" applyBorder="1" applyAlignment="1">
      <alignment horizontal="center"/>
      <protection/>
    </xf>
    <xf numFmtId="0" fontId="1" fillId="0" borderId="7" xfId="21" applyFill="1" applyBorder="1" applyAlignment="1">
      <alignment horizontal="center"/>
      <protection/>
    </xf>
    <xf numFmtId="0" fontId="1" fillId="0" borderId="39" xfId="21" applyFill="1" applyBorder="1" applyAlignment="1">
      <alignment horizontal="center"/>
      <protection/>
    </xf>
    <xf numFmtId="0" fontId="1" fillId="0" borderId="7" xfId="21" applyBorder="1" applyAlignment="1">
      <alignment vertical="center"/>
      <protection/>
    </xf>
    <xf numFmtId="164" fontId="1" fillId="0" borderId="12" xfId="21" applyNumberFormat="1" applyBorder="1" applyAlignment="1">
      <alignment vertical="center"/>
      <protection/>
    </xf>
    <xf numFmtId="164" fontId="1" fillId="0" borderId="46" xfId="21" applyNumberFormat="1" applyBorder="1" applyAlignment="1">
      <alignment vertical="center"/>
      <protection/>
    </xf>
    <xf numFmtId="165" fontId="27" fillId="0" borderId="7" xfId="21" applyNumberFormat="1" applyFont="1" applyBorder="1" applyAlignment="1">
      <alignment vertical="center"/>
      <protection/>
    </xf>
    <xf numFmtId="164" fontId="27" fillId="0" borderId="39" xfId="21" applyNumberFormat="1" applyFont="1" applyBorder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47" xfId="21" applyBorder="1" applyAlignment="1">
      <alignment vertical="center"/>
      <protection/>
    </xf>
    <xf numFmtId="164" fontId="1" fillId="0" borderId="17" xfId="21" applyNumberFormat="1" applyBorder="1" applyAlignment="1">
      <alignment vertical="center"/>
      <protection/>
    </xf>
    <xf numFmtId="164" fontId="1" fillId="0" borderId="48" xfId="21" applyNumberFormat="1" applyBorder="1" applyAlignment="1">
      <alignment vertical="center"/>
      <protection/>
    </xf>
    <xf numFmtId="165" fontId="27" fillId="0" borderId="8" xfId="21" applyNumberFormat="1" applyFont="1" applyBorder="1" applyAlignment="1">
      <alignment vertical="center"/>
      <protection/>
    </xf>
    <xf numFmtId="164" fontId="27" fillId="0" borderId="40" xfId="21" applyNumberFormat="1" applyFont="1" applyBorder="1" applyAlignment="1">
      <alignment vertical="center"/>
      <protection/>
    </xf>
    <xf numFmtId="0" fontId="27" fillId="0" borderId="1" xfId="21" applyFont="1" applyBorder="1" applyAlignment="1">
      <alignment vertical="center"/>
      <protection/>
    </xf>
    <xf numFmtId="165" fontId="27" fillId="0" borderId="2" xfId="21" applyNumberFormat="1" applyFont="1" applyBorder="1" applyAlignment="1">
      <alignment vertical="center"/>
      <protection/>
    </xf>
    <xf numFmtId="165" fontId="27" fillId="0" borderId="49" xfId="21" applyNumberFormat="1" applyFont="1" applyBorder="1" applyAlignment="1">
      <alignment vertical="center"/>
      <protection/>
    </xf>
    <xf numFmtId="165" fontId="27" fillId="0" borderId="4" xfId="21" applyNumberFormat="1" applyFont="1" applyBorder="1" applyAlignment="1">
      <alignment vertical="center"/>
      <protection/>
    </xf>
    <xf numFmtId="164" fontId="1" fillId="0" borderId="42" xfId="21" applyNumberFormat="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164" fontId="1" fillId="0" borderId="0" xfId="21" applyNumberFormat="1" applyBorder="1" applyAlignment="1">
      <alignment vertical="center"/>
      <protection/>
    </xf>
    <xf numFmtId="164" fontId="27" fillId="0" borderId="0" xfId="21" applyNumberFormat="1" applyFont="1" applyBorder="1" applyAlignment="1">
      <alignment vertical="center"/>
      <protection/>
    </xf>
    <xf numFmtId="0" fontId="1" fillId="0" borderId="0" xfId="2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gionalne rozdelenie pomoci Phare" xfId="21"/>
    <cellStyle name="normálne_Hárok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Projekty Phare 1997-1999
Rozdelenie pomoci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'[2]tab 1'!$A$2:$L$2</c:f>
              <c:strCache>
                <c:ptCount val="12"/>
                <c:pt idx="0">
                  <c:v>Rozvoj podnikania</c:v>
                </c:pt>
                <c:pt idx="1">
                  <c:v>Školstvo, ľudské zdroje</c:v>
                </c:pt>
                <c:pt idx="2">
                  <c:v>Finančný a bankový sektor</c:v>
                </c:pt>
                <c:pt idx="3">
                  <c:v>Infraštruktúra a životné prostredie</c:v>
                </c:pt>
                <c:pt idx="4">
                  <c:v>Pôdohospodárstvo a kataster</c:v>
                </c:pt>
                <c:pt idx="5">
                  <c:v>Sociálne veci a zdravotníctvo</c:v>
                </c:pt>
                <c:pt idx="6">
                  <c:v>Spravodlivosť a vnútorné veci</c:v>
                </c:pt>
                <c:pt idx="7">
                  <c:v>Verejná správa</c:v>
                </c:pt>
                <c:pt idx="8">
                  <c:v>Ochrana menšín</c:v>
                </c:pt>
                <c:pt idx="9">
                  <c:v>Mimovládne organizácie</c:v>
                </c:pt>
                <c:pt idx="10">
                  <c:v>Regionálny rozvoj, CBC</c:v>
                </c:pt>
                <c:pt idx="11">
                  <c:v>Európska integrácia, ostatné</c:v>
                </c:pt>
              </c:strCache>
            </c:strRef>
          </c:cat>
          <c:val>
            <c:numRef>
              <c:f>'[2]tab 1'!$A$27:$L$27</c:f>
              <c:numCache>
                <c:ptCount val="12"/>
                <c:pt idx="0">
                  <c:v>46.5</c:v>
                </c:pt>
                <c:pt idx="1">
                  <c:v>18.17</c:v>
                </c:pt>
                <c:pt idx="2">
                  <c:v>11.3</c:v>
                </c:pt>
                <c:pt idx="3">
                  <c:v>54.1</c:v>
                </c:pt>
                <c:pt idx="4">
                  <c:v>22</c:v>
                </c:pt>
                <c:pt idx="5">
                  <c:v>8.765</c:v>
                </c:pt>
                <c:pt idx="6">
                  <c:v>19.92</c:v>
                </c:pt>
                <c:pt idx="7">
                  <c:v>1.7</c:v>
                </c:pt>
                <c:pt idx="8">
                  <c:v>2.25</c:v>
                </c:pt>
                <c:pt idx="9">
                  <c:v>7.529999999999999</c:v>
                </c:pt>
                <c:pt idx="10">
                  <c:v>22</c:v>
                </c:pt>
                <c:pt idx="11">
                  <c:v>11.030000000000001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Menšiny!$F$3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Menšiny!$A$4:$A$5</c:f>
              <c:strCache/>
            </c:strRef>
          </c:cat>
          <c:val>
            <c:numRef>
              <c:f>Menšiny!$F$4:$F$5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Menšiny!$D$3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Menšiny!$A$4:$A$5</c:f>
              <c:strCache/>
            </c:strRef>
          </c:cat>
          <c:val>
            <c:numRef>
              <c:f>Menšiny!$D$4:$D$5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Menšiny!$C$3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Menšiny!$A$4:$A$5</c:f>
              <c:strCache/>
            </c:strRef>
          </c:cat>
          <c:val>
            <c:numRef>
              <c:f>Menšiny!$C$4:$C$5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56934723"/>
        <c:axId val="42650460"/>
        <c:axId val="48309821"/>
      </c:bar3D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34723"/>
        <c:crossesAt val="1"/>
        <c:crossBetween val="between"/>
        <c:dispUnits/>
      </c:valAx>
      <c:ser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5046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NGO!$F$3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NGO!$A$4:$A$6</c:f>
              <c:strCache/>
            </c:strRef>
          </c:cat>
          <c:val>
            <c:numRef>
              <c:f>NGO!$F$4:$F$6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NGO!$D$3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NGO!$A$4:$A$6</c:f>
              <c:strCache/>
            </c:strRef>
          </c:cat>
          <c:val>
            <c:numRef>
              <c:f>NGO!$D$4:$D$6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NGO!$C$3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NGO!$A$4:$A$6</c:f>
              <c:strCache/>
            </c:strRef>
          </c:cat>
          <c:val>
            <c:numRef>
              <c:f>NGO!$C$4:$C$6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2135206"/>
        <c:axId val="20781399"/>
        <c:axId val="52814864"/>
      </c:bar3D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81399"/>
        <c:crosses val="autoZero"/>
        <c:auto val="1"/>
        <c:lblOffset val="100"/>
        <c:noMultiLvlLbl val="0"/>
      </c:catAx>
      <c:valAx>
        <c:axId val="20781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135206"/>
        <c:crossesAt val="1"/>
        <c:crossBetween val="between"/>
        <c:dispUnits/>
      </c:valAx>
      <c:serAx>
        <c:axId val="5281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78139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'Reg rozvoj'!$F$3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 rozvoj'!$A$4:$A$17</c:f>
              <c:strCache/>
            </c:strRef>
          </c:cat>
          <c:val>
            <c:numRef>
              <c:f>'Reg rozvoj'!$F$4:$F$17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'Reg rozvoj'!$D$3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 rozvoj'!$A$4:$A$17</c:f>
              <c:strCache/>
            </c:strRef>
          </c:cat>
          <c:val>
            <c:numRef>
              <c:f>'Reg rozvoj'!$D$4:$D$17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'Reg rozvoj'!$C$3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 rozvoj'!$A$4:$A$17</c:f>
              <c:strCache/>
            </c:strRef>
          </c:cat>
          <c:val>
            <c:numRef>
              <c:f>'Reg rozvoj'!$C$4:$C$17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hape val="box"/>
        <c:axId val="5571729"/>
        <c:axId val="50145562"/>
        <c:axId val="48656875"/>
      </c:bar3D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1729"/>
        <c:crossesAt val="1"/>
        <c:crossBetween val="between"/>
        <c:dispUnits/>
      </c:valAx>
      <c:ser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14556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Ostatné!$F$3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Ostatné!$A$4:$A$10</c:f>
              <c:strCache/>
            </c:strRef>
          </c:cat>
          <c:val>
            <c:numRef>
              <c:f>Ostatné!$F$4:$F$10</c:f>
              <c:numCache/>
            </c:numRef>
          </c:val>
          <c:shape val="box"/>
        </c:ser>
        <c:ser>
          <c:idx val="1"/>
          <c:order val="1"/>
          <c:tx>
            <c:strRef>
              <c:f>Ostatné!$D$3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Ostatné!$A$4:$A$10</c:f>
              <c:strCache/>
            </c:strRef>
          </c:cat>
          <c:val>
            <c:numRef>
              <c:f>Ostatné!$D$4:$D$10</c:f>
              <c:numCache/>
            </c:numRef>
          </c:val>
          <c:shape val="box"/>
        </c:ser>
        <c:ser>
          <c:idx val="0"/>
          <c:order val="2"/>
          <c:tx>
            <c:strRef>
              <c:f>Ostatné!$C$3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Ostatné!$A$4:$A$10</c:f>
              <c:strCache/>
            </c:strRef>
          </c:cat>
          <c:val>
            <c:numRef>
              <c:f>Ostatné!$C$4:$C$10</c:f>
              <c:numCache/>
            </c:numRef>
          </c:val>
          <c:shape val="box"/>
        </c:ser>
        <c:shape val="box"/>
        <c:axId val="35258692"/>
        <c:axId val="48892773"/>
        <c:axId val="37381774"/>
      </c:bar3D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58692"/>
        <c:crossesAt val="1"/>
        <c:crossBetween val="between"/>
        <c:dispUnits/>
      </c:valAx>
      <c:serAx>
        <c:axId val="37381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8927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Kontraktácia finančných memoránd 1998
k 31. 12.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2275"/>
          <c:w val="0.9612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Kontraktácia finančných memoránd 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'[1]kontraktacia-pomocny'!$A$2:$L$2</c:f>
              <c:strCache>
                <c:ptCount val="12"/>
                <c:pt idx="0">
                  <c:v>Rozvoj podnikania</c:v>
                </c:pt>
                <c:pt idx="1">
                  <c:v>Školstvo, ľudské zdroje</c:v>
                </c:pt>
                <c:pt idx="2">
                  <c:v>Finančný a bankový sektor</c:v>
                </c:pt>
                <c:pt idx="3">
                  <c:v>Infraštruktúra a životné prostredie</c:v>
                </c:pt>
                <c:pt idx="4">
                  <c:v>Pôdohospodárstvo a kataster</c:v>
                </c:pt>
                <c:pt idx="5">
                  <c:v>Sociálne veci a zdravotníctvo</c:v>
                </c:pt>
                <c:pt idx="6">
                  <c:v>Spravodlivosť a vnútorné veci</c:v>
                </c:pt>
                <c:pt idx="7">
                  <c:v>Verejná správa</c:v>
                </c:pt>
                <c:pt idx="8">
                  <c:v>Ochrana menšín</c:v>
                </c:pt>
                <c:pt idx="9">
                  <c:v>Mimovládne organizácie</c:v>
                </c:pt>
                <c:pt idx="10">
                  <c:v>Regionálny rozvoj, CBC</c:v>
                </c:pt>
                <c:pt idx="11">
                  <c:v>Európska integrácia, ostatné</c:v>
                </c:pt>
              </c:strCache>
            </c:strRef>
          </c:cat>
          <c:val>
            <c:numRef>
              <c:f>'[1]kontraktacia-pomocny'!$A$17:$L$17</c:f>
              <c:numCache>
                <c:ptCount val="12"/>
                <c:pt idx="0">
                  <c:v>100</c:v>
                </c:pt>
                <c:pt idx="1">
                  <c:v>95.57692307692307</c:v>
                </c:pt>
                <c:pt idx="2">
                  <c:v>98.63013698630137</c:v>
                </c:pt>
                <c:pt idx="3">
                  <c:v>98.73846153846155</c:v>
                </c:pt>
                <c:pt idx="4">
                  <c:v>99.61538461538461</c:v>
                </c:pt>
                <c:pt idx="5">
                  <c:v>0</c:v>
                </c:pt>
                <c:pt idx="6">
                  <c:v>99.19354838709677</c:v>
                </c:pt>
                <c:pt idx="7">
                  <c:v>100</c:v>
                </c:pt>
                <c:pt idx="8">
                  <c:v>97.77777777777777</c:v>
                </c:pt>
                <c:pt idx="9">
                  <c:v>0</c:v>
                </c:pt>
                <c:pt idx="10">
                  <c:v>95.08333333333331</c:v>
                </c:pt>
                <c:pt idx="11">
                  <c:v>97.77015437392794</c:v>
                </c:pt>
              </c:numCache>
            </c:numRef>
          </c:val>
          <c:shape val="box"/>
        </c:ser>
        <c:shape val="box"/>
        <c:axId val="891647"/>
        <c:axId val="8024824"/>
      </c:bar3DChart>
      <c:catAx>
        <c:axId val="89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Kontraktácia finančných memoránd 1999
k 31. 12. 2000</a:t>
            </a:r>
          </a:p>
        </c:rich>
      </c:tx>
      <c:layout>
        <c:manualLayout>
          <c:xMode val="factor"/>
          <c:yMode val="factor"/>
          <c:x val="-0.01975"/>
          <c:y val="0.03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3"/>
          <c:w val="0.91375"/>
          <c:h val="0.587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Kontraktácia finančných memoránd 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'[1]kontraktacia-pomocny'!$A$2:$L$2</c:f>
              <c:strCache>
                <c:ptCount val="12"/>
                <c:pt idx="0">
                  <c:v>Rozvoj podnikania</c:v>
                </c:pt>
                <c:pt idx="1">
                  <c:v>Školstvo, ľudské zdroje</c:v>
                </c:pt>
                <c:pt idx="2">
                  <c:v>Finančný a bankový sektor</c:v>
                </c:pt>
                <c:pt idx="3">
                  <c:v>Infraštruktúra a životné prostredie</c:v>
                </c:pt>
                <c:pt idx="4">
                  <c:v>Pôdohospodárstvo a kataster</c:v>
                </c:pt>
                <c:pt idx="5">
                  <c:v>Sociálne veci a zdravotníctvo</c:v>
                </c:pt>
                <c:pt idx="6">
                  <c:v>Spravodlivosť a vnútorné veci</c:v>
                </c:pt>
                <c:pt idx="7">
                  <c:v>Verejná správa</c:v>
                </c:pt>
                <c:pt idx="8">
                  <c:v>Ochrana menšín</c:v>
                </c:pt>
                <c:pt idx="9">
                  <c:v>Mimovládne organizácie</c:v>
                </c:pt>
                <c:pt idx="10">
                  <c:v>Regionálny rozvoj, CBC</c:v>
                </c:pt>
                <c:pt idx="11">
                  <c:v>Európska integrácia, ostatné</c:v>
                </c:pt>
              </c:strCache>
            </c:strRef>
          </c:cat>
          <c:val>
            <c:numRef>
              <c:f>'[1]kontraktacia-pomocny'!$A$28:$L$28</c:f>
              <c:numCache>
                <c:ptCount val="12"/>
                <c:pt idx="0">
                  <c:v>0</c:v>
                </c:pt>
                <c:pt idx="1">
                  <c:v>100</c:v>
                </c:pt>
                <c:pt idx="2">
                  <c:v>26.666666666666668</c:v>
                </c:pt>
                <c:pt idx="3">
                  <c:v>45.55555555555555</c:v>
                </c:pt>
                <c:pt idx="4">
                  <c:v>13.333333333333336</c:v>
                </c:pt>
                <c:pt idx="5">
                  <c:v>27.77777777777778</c:v>
                </c:pt>
                <c:pt idx="6">
                  <c:v>12.221374045801527</c:v>
                </c:pt>
                <c:pt idx="7">
                  <c:v>0</c:v>
                </c:pt>
                <c:pt idx="8">
                  <c:v>0</c:v>
                </c:pt>
                <c:pt idx="9">
                  <c:v>43.55555555555555</c:v>
                </c:pt>
                <c:pt idx="10">
                  <c:v>6.65</c:v>
                </c:pt>
                <c:pt idx="11">
                  <c:v>24.285714285714285</c:v>
                </c:pt>
              </c:numCache>
            </c:numRef>
          </c:val>
          <c:shape val="box"/>
        </c:ser>
        <c:shape val="box"/>
        <c:axId val="5114553"/>
        <c:axId val="46030978"/>
      </c:bar3D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 CE"/>
                <a:ea typeface="Arial CE"/>
                <a:cs typeface="Arial CE"/>
              </a:rPr>
              <a:t>Čerpanie prostriedkov finančných memoránd 1997
k 31. 12.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3"/>
          <c:w val="0.965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v>Čerpanie prostriedkov finančných memoránd 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'[1]čerpanie-pomocný'!$A$2:$L$2</c:f>
              <c:strCache>
                <c:ptCount val="12"/>
                <c:pt idx="0">
                  <c:v>Rozvoj podnikania</c:v>
                </c:pt>
                <c:pt idx="1">
                  <c:v>Školstvo, ľudské zdroje</c:v>
                </c:pt>
                <c:pt idx="2">
                  <c:v>Finančný a bankový sektor</c:v>
                </c:pt>
                <c:pt idx="3">
                  <c:v>Infraštruktúra a životné prostredie</c:v>
                </c:pt>
                <c:pt idx="4">
                  <c:v>Pôdohospodárstvo a kataster</c:v>
                </c:pt>
                <c:pt idx="5">
                  <c:v>Sociálne veci a zdravotníctvo</c:v>
                </c:pt>
                <c:pt idx="6">
                  <c:v>Spravodlivosť a vnútorné veci</c:v>
                </c:pt>
                <c:pt idx="7">
                  <c:v>Verejná správa</c:v>
                </c:pt>
                <c:pt idx="8">
                  <c:v>Ochrana menšín</c:v>
                </c:pt>
                <c:pt idx="9">
                  <c:v>Mimovládne organizácie</c:v>
                </c:pt>
                <c:pt idx="10">
                  <c:v>Regionálny rozvoj, CBC</c:v>
                </c:pt>
                <c:pt idx="11">
                  <c:v>Európska integrácia, ostatné</c:v>
                </c:pt>
              </c:strCache>
            </c:strRef>
          </c:cat>
          <c:val>
            <c:numRef>
              <c:f>'[1]čerpanie-pomocný'!$A$8:$L$8</c:f>
              <c:numCache>
                <c:ptCount val="12"/>
                <c:pt idx="0">
                  <c:v>92</c:v>
                </c:pt>
                <c:pt idx="1">
                  <c:v>100</c:v>
                </c:pt>
                <c:pt idx="2">
                  <c:v>71.16666666666666</c:v>
                </c:pt>
                <c:pt idx="3">
                  <c:v>0</c:v>
                </c:pt>
                <c:pt idx="4">
                  <c:v>97.5</c:v>
                </c:pt>
                <c:pt idx="5">
                  <c:v>83.00117233294256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95.04950495049506</c:v>
                </c:pt>
                <c:pt idx="10">
                  <c:v>0</c:v>
                </c:pt>
                <c:pt idx="11">
                  <c:v>82.94117647058823</c:v>
                </c:pt>
              </c:numCache>
            </c:numRef>
          </c:val>
          <c:shape val="box"/>
        </c:ser>
        <c:shape val="box"/>
        <c:axId val="11625619"/>
        <c:axId val="37521708"/>
      </c:bar3D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Regionálne rozdelenie prostriedkov Phare
</a:t>
            </a:r>
            <a:r>
              <a:rPr lang="en-US" cap="none" sz="1025" b="0" i="0" u="none" baseline="0"/>
              <a:t>projekty</a:t>
            </a:r>
            <a:r>
              <a:rPr lang="en-US" cap="none" sz="1025" b="1" i="0" u="none" baseline="0"/>
              <a:t> </a:t>
            </a:r>
            <a:r>
              <a:rPr lang="en-US" cap="none" sz="1025" b="0" i="0" u="none" baseline="0"/>
              <a:t>finančných memoránd 1998-2000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55"/>
          <c:w val="0.887"/>
          <c:h val="0.87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'Reg členenie-tab'!$B$6</c:f>
              <c:strCache>
                <c:ptCount val="1"/>
                <c:pt idx="0">
                  <c:v>PÚP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členenie-tab'!$B$8:$B$15</c:f>
              <c:numCache>
                <c:ptCount val="8"/>
                <c:pt idx="0">
                  <c:v>465.5</c:v>
                </c:pt>
                <c:pt idx="1">
                  <c:v>463.6</c:v>
                </c:pt>
                <c:pt idx="2">
                  <c:v>367.6</c:v>
                </c:pt>
                <c:pt idx="3">
                  <c:v>448.3</c:v>
                </c:pt>
                <c:pt idx="4">
                  <c:v>460.2</c:v>
                </c:pt>
                <c:pt idx="5">
                  <c:v>439.7</c:v>
                </c:pt>
                <c:pt idx="6">
                  <c:v>278.3</c:v>
                </c:pt>
                <c:pt idx="7">
                  <c:v>454.3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'Reg členenie-tab'!$C$6</c:f>
              <c:strCache>
                <c:ptCount val="1"/>
                <c:pt idx="0">
                  <c:v>MPS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členenie-tab'!$C$8:$C$15</c:f>
              <c:numCache>
                <c:ptCount val="8"/>
                <c:pt idx="0">
                  <c:v>11.2</c:v>
                </c:pt>
                <c:pt idx="1">
                  <c:v>4.3</c:v>
                </c:pt>
                <c:pt idx="2">
                  <c:v>10.7</c:v>
                </c:pt>
                <c:pt idx="3">
                  <c:v>4.9</c:v>
                </c:pt>
                <c:pt idx="4">
                  <c:v>10.6</c:v>
                </c:pt>
                <c:pt idx="5">
                  <c:v>13.2</c:v>
                </c:pt>
                <c:pt idx="6">
                  <c:v>4.9</c:v>
                </c:pt>
                <c:pt idx="7">
                  <c:v>3.6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'Reg členenie-tab'!$D$6</c:f>
              <c:strCache>
                <c:ptCount val="1"/>
                <c:pt idx="0">
                  <c:v>SPPF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členenie-tab'!$D$8:$D$15</c:f>
              <c:numCache>
                <c:ptCount val="8"/>
                <c:pt idx="0">
                  <c:v>0</c:v>
                </c:pt>
                <c:pt idx="1">
                  <c:v>45.1</c:v>
                </c:pt>
                <c:pt idx="2">
                  <c:v>41.6</c:v>
                </c:pt>
                <c:pt idx="3">
                  <c:v>10.7</c:v>
                </c:pt>
                <c:pt idx="4">
                  <c:v>52.7</c:v>
                </c:pt>
                <c:pt idx="5">
                  <c:v>16.6</c:v>
                </c:pt>
                <c:pt idx="6">
                  <c:v>0</c:v>
                </c:pt>
                <c:pt idx="7">
                  <c:v>53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'Reg členenie-tab'!$E$6</c:f>
              <c:strCache>
                <c:ptCount val="1"/>
                <c:pt idx="0">
                  <c:v>EDIS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členenie-tab'!$E$8:$E$15</c:f>
              <c:numCache>
                <c:ptCount val="8"/>
                <c:pt idx="0">
                  <c:v>4.3</c:v>
                </c:pt>
                <c:pt idx="1">
                  <c:v>3.7</c:v>
                </c:pt>
                <c:pt idx="2">
                  <c:v>4.3</c:v>
                </c:pt>
                <c:pt idx="3">
                  <c:v>3.7</c:v>
                </c:pt>
                <c:pt idx="4">
                  <c:v>4.3</c:v>
                </c:pt>
                <c:pt idx="5">
                  <c:v>3.7</c:v>
                </c:pt>
                <c:pt idx="6">
                  <c:v>3.7</c:v>
                </c:pt>
                <c:pt idx="7">
                  <c:v>4.3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'Reg členenie-tab'!$F$6</c:f>
              <c:strCache>
                <c:ptCount val="1"/>
                <c:pt idx="0">
                  <c:v>EGS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členenie-tab'!$F$8:$F$15</c:f>
              <c:numCache>
                <c:ptCount val="8"/>
                <c:pt idx="0">
                  <c:v>39.8</c:v>
                </c:pt>
                <c:pt idx="1">
                  <c:v>33.2</c:v>
                </c:pt>
                <c:pt idx="2">
                  <c:v>28.7</c:v>
                </c:pt>
                <c:pt idx="3">
                  <c:v>264.8</c:v>
                </c:pt>
                <c:pt idx="4">
                  <c:v>27.2</c:v>
                </c:pt>
                <c:pt idx="5">
                  <c:v>5.9</c:v>
                </c:pt>
                <c:pt idx="6">
                  <c:v>162.1</c:v>
                </c:pt>
                <c:pt idx="7">
                  <c:v>116.9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'Reg členenie-tab'!$G$6</c:f>
              <c:strCache>
                <c:ptCount val="1"/>
                <c:pt idx="0">
                  <c:v>CREDO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členenie-tab'!$G$8:$G$15</c:f>
              <c:numCache>
                <c:ptCount val="8"/>
                <c:pt idx="0">
                  <c:v>5.8</c:v>
                </c:pt>
                <c:pt idx="2">
                  <c:v>2.9</c:v>
                </c:pt>
                <c:pt idx="3">
                  <c:v>0.3</c:v>
                </c:pt>
                <c:pt idx="4">
                  <c:v>14.7</c:v>
                </c:pt>
                <c:pt idx="5">
                  <c:v>10</c:v>
                </c:pt>
                <c:pt idx="7">
                  <c:v>8.5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'Reg členenie-tab'!$H$6</c:f>
              <c:strCache>
                <c:ptCount val="1"/>
                <c:pt idx="0">
                  <c:v>CBC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členenie-tab'!$H$8:$H$15</c:f>
              <c:numCache>
                <c:ptCount val="8"/>
                <c:pt idx="0">
                  <c:v>76.1</c:v>
                </c:pt>
                <c:pt idx="1">
                  <c:v>292</c:v>
                </c:pt>
                <c:pt idx="2">
                  <c:v>67.4</c:v>
                </c:pt>
                <c:pt idx="3">
                  <c:v>0</c:v>
                </c:pt>
                <c:pt idx="4">
                  <c:v>87.3</c:v>
                </c:pt>
                <c:pt idx="6">
                  <c:v>328.3</c:v>
                </c:pt>
                <c:pt idx="7">
                  <c:v>65.2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'Reg členenie-tab'!$I$6</c:f>
              <c:strCache>
                <c:ptCount val="1"/>
                <c:pt idx="0">
                  <c:v>MSIF/LSIF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členenie-tab'!$I$8:$I$15</c:f>
              <c:numCache>
                <c:ptCount val="8"/>
                <c:pt idx="0">
                  <c:v>87</c:v>
                </c:pt>
                <c:pt idx="1">
                  <c:v>652.2</c:v>
                </c:pt>
                <c:pt idx="4">
                  <c:v>87.3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'Reg členenie-tab'!$J$6</c:f>
              <c:strCache>
                <c:ptCount val="1"/>
                <c:pt idx="0">
                  <c:v>NP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'Reg členenie-tab'!$A$8:$A$15</c:f>
              <c:strCache>
                <c:ptCount val="8"/>
                <c:pt idx="0">
                  <c:v>Banskobystrický</c:v>
                </c:pt>
                <c:pt idx="1">
                  <c:v>Bratislavský*</c:v>
                </c:pt>
                <c:pt idx="2">
                  <c:v>Košický</c:v>
                </c:pt>
                <c:pt idx="3">
                  <c:v>Nitriansky</c:v>
                </c:pt>
                <c:pt idx="4">
                  <c:v>Prešovský</c:v>
                </c:pt>
                <c:pt idx="5">
                  <c:v>Trenčiansky</c:v>
                </c:pt>
                <c:pt idx="6">
                  <c:v>Trnavský</c:v>
                </c:pt>
                <c:pt idx="7">
                  <c:v>Žilinský</c:v>
                </c:pt>
              </c:strCache>
            </c:strRef>
          </c:cat>
          <c:val>
            <c:numRef>
              <c:f>'Reg členenie-tab'!$J$8:$J$15</c:f>
              <c:numCache>
                <c:ptCount val="8"/>
                <c:pt idx="2">
                  <c:v>123.9</c:v>
                </c:pt>
                <c:pt idx="3">
                  <c:v>216.3</c:v>
                </c:pt>
                <c:pt idx="6">
                  <c:v>9.13</c:v>
                </c:pt>
              </c:numCache>
            </c:numRef>
          </c:val>
          <c:shape val="box"/>
        </c:ser>
        <c:overlap val="100"/>
        <c:shape val="box"/>
        <c:axId val="2151053"/>
        <c:axId val="19359478"/>
      </c:bar3D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/>
            </a:pPr>
          </a:p>
        </c:txPr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mil.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42"/>
        </c:manualLayout>
      </c:layout>
      <c:overlay val="0"/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2025"/>
          <c:w val="0.96225"/>
          <c:h val="0.96"/>
        </c:manualLayout>
      </c:layout>
      <c:bar3DChart>
        <c:barDir val="col"/>
        <c:grouping val="standard"/>
        <c:varyColors val="0"/>
        <c:ser>
          <c:idx val="2"/>
          <c:order val="0"/>
          <c:tx>
            <c:v>Čerpanie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Podnik!$A$4:$A$10</c:f>
              <c:strCache/>
            </c:strRef>
          </c:cat>
          <c:val>
            <c:numRef>
              <c:f>Podnik!$F$4:$F$10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Kontrahovanie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Podnik!$A$4:$A$10</c:f>
              <c:strCache/>
            </c:strRef>
          </c:cat>
          <c:val>
            <c:numRef>
              <c:f>Podnik!$D$4:$D$10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v>Alokácia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Podnik!$A$4:$A$10</c:f>
              <c:strCache/>
            </c:strRef>
          </c:cat>
          <c:val>
            <c:numRef>
              <c:f>Podnik!$C$4:$C$10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08395"/>
        <c:axId val="3675556"/>
        <c:axId val="33080005"/>
      </c:bar3D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8395"/>
        <c:crossesAt val="1"/>
        <c:crossBetween val="between"/>
        <c:dispUnits/>
      </c:valAx>
      <c:ser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555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975"/>
          <c:w val="1"/>
          <c:h val="0.9597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Školstvo!$F$3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Školstvo!$A$15:$A$21</c:f>
              <c:strCache/>
            </c:strRef>
          </c:cat>
          <c:val>
            <c:numRef>
              <c:f>Školstvo!$F$4:$F$10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Školstvo!$D$3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Školstvo!$A$15:$A$21</c:f>
              <c:strCache/>
            </c:strRef>
          </c:cat>
          <c:val>
            <c:numRef>
              <c:f>Školstvo!$D$4:$D$10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Školstvo!$C$3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Školstvo!$A$15:$A$21</c:f>
              <c:strCache/>
            </c:strRef>
          </c:cat>
          <c:val>
            <c:numRef>
              <c:f>Školstvo!$C$4:$C$10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9284590"/>
        <c:axId val="62234719"/>
        <c:axId val="23241560"/>
      </c:bar3D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84590"/>
        <c:crossesAt val="1"/>
        <c:crossBetween val="between"/>
        <c:dispUnits/>
      </c:valAx>
      <c:ser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23471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5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Financie!$F$3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Financie!$A$4:$A$8</c:f>
              <c:strCache/>
            </c:strRef>
          </c:cat>
          <c:val>
            <c:numRef>
              <c:f>Financie!$F$4:$F$8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Financie!$D$3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Financie!$A$4:$A$8</c:f>
              <c:strCache/>
            </c:strRef>
          </c:cat>
          <c:val>
            <c:numRef>
              <c:f>Financie!$D$4:$D$8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Financie!$C$3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Financie!$A$4:$A$8</c:f>
              <c:strCache/>
            </c:strRef>
          </c:cat>
          <c:val>
            <c:numRef>
              <c:f>Financie!$C$4:$C$8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7847449"/>
        <c:axId val="3518178"/>
        <c:axId val="31663603"/>
      </c:bar3D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847449"/>
        <c:crossesAt val="1"/>
        <c:crossBetween val="between"/>
        <c:dispUnits/>
      </c:valAx>
      <c:ser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817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Infr!$F$3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Infr!$A$4:$A$12</c:f>
              <c:strCache/>
            </c:strRef>
          </c:cat>
          <c:val>
            <c:numRef>
              <c:f>Infr!$F$4:$F$12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Infr!$D$3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Infr!$D$4:$D$12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Infr!$C$3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Infr!$C$4:$C$12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16536972"/>
        <c:axId val="14615021"/>
        <c:axId val="64426326"/>
      </c:bar3D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36972"/>
        <c:crossesAt val="1"/>
        <c:crossBetween val="between"/>
        <c:dispUnits/>
      </c:valAx>
      <c:serAx>
        <c:axId val="64426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1502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Agri!$F$3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Agri!$A$4:$A$9</c:f>
              <c:strCache/>
            </c:strRef>
          </c:cat>
          <c:val>
            <c:numRef>
              <c:f>Agri!$F$4:$F$9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Agri!$D$3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Agri!$A$4:$A$9</c:f>
              <c:strCache/>
            </c:strRef>
          </c:cat>
          <c:val>
            <c:numRef>
              <c:f>Agri!$D$4:$D$9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Agri!$C$3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Agri!$A$4:$A$9</c:f>
              <c:strCache/>
            </c:strRef>
          </c:cat>
          <c:val>
            <c:numRef>
              <c:f>Agri!$C$4:$C$9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2966023"/>
        <c:axId val="51149888"/>
        <c:axId val="57695809"/>
      </c:bar3D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66023"/>
        <c:crossesAt val="1"/>
        <c:crossBetween val="between"/>
        <c:dispUnits/>
      </c:valAx>
      <c:ser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4988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25"/>
          <c:y val="0.01875"/>
          <c:w val="0.984"/>
          <c:h val="0.96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'Soc. veci'!$F$3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'Soc. veci'!$A$4:$A$6</c:f>
              <c:strCache/>
            </c:strRef>
          </c:cat>
          <c:val>
            <c:numRef>
              <c:f>'Soc. veci'!$F$4:$F$6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'Soc. veci'!$D$3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'Soc. veci'!$A$4:$A$6</c:f>
              <c:strCache/>
            </c:strRef>
          </c:cat>
          <c:val>
            <c:numRef>
              <c:f>'Soc. veci'!$D$4:$D$6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'Soc. veci'!$C$3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'Soc. veci'!$A$4:$A$6</c:f>
              <c:strCache/>
            </c:strRef>
          </c:cat>
          <c:val>
            <c:numRef>
              <c:f>'Soc. veci'!$C$4:$C$6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9500234"/>
        <c:axId val="42848923"/>
        <c:axId val="50095988"/>
      </c:bar3D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00234"/>
        <c:crossesAt val="1"/>
        <c:crossBetween val="between"/>
        <c:dispUnits/>
      </c:valAx>
      <c:ser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4892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25"/>
          <c:y val="0.02275"/>
          <c:w val="0.98575"/>
          <c:h val="0.954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JHA!$F$3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JHA!$A$4:$A$13</c:f>
              <c:strCache/>
            </c:strRef>
          </c:cat>
          <c:val>
            <c:numRef>
              <c:f>JHA!$F$4:$F$13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JHA!$D$3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JHA!$A$4:$A$13</c:f>
              <c:strCache/>
            </c:strRef>
          </c:cat>
          <c:val>
            <c:numRef>
              <c:f>JHA!$D$4:$D$13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JHA!$C$3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JHA!$A$4:$A$13</c:f>
              <c:strCache/>
            </c:strRef>
          </c:cat>
          <c:val>
            <c:numRef>
              <c:f>JHA!$C$4:$C$13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8210709"/>
        <c:axId val="31243198"/>
        <c:axId val="12753327"/>
      </c:bar3D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210709"/>
        <c:crossesAt val="1"/>
        <c:crossBetween val="between"/>
        <c:dispUnits/>
      </c:valAx>
      <c:ser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2431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'V správa'!$F$3</c:f>
              <c:strCache>
                <c:ptCount val="1"/>
                <c:pt idx="0">
                  <c:v>Čerpanie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 správa'!$A$4:$A$5</c:f>
              <c:strCache/>
            </c:strRef>
          </c:cat>
          <c:val>
            <c:numRef>
              <c:f>'V správa'!$F$4:$F$5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 správa'!$D$3</c:f>
              <c:strCache>
                <c:ptCount val="1"/>
                <c:pt idx="0">
                  <c:v>Kontrahovanie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 správa'!$A$4:$A$5</c:f>
              <c:strCache/>
            </c:strRef>
          </c:cat>
          <c:val>
            <c:numRef>
              <c:f>'V správa'!$D$4:$D$5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'V správa'!$C$3</c:f>
              <c:strCache>
                <c:ptCount val="1"/>
                <c:pt idx="0">
                  <c:v>Alokácia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 správa'!$A$4:$A$5</c:f>
              <c:strCache/>
            </c:strRef>
          </c:cat>
          <c:val>
            <c:numRef>
              <c:f>'V správa'!$C$4:$C$5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47671080"/>
        <c:axId val="26386537"/>
        <c:axId val="36152242"/>
      </c:bar3D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MEUR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71080"/>
        <c:crossesAt val="1"/>
        <c:crossBetween val="between"/>
        <c:dispUnits/>
      </c:valAx>
      <c:ser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8653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&amp;Rpríloha k materiálu
Správa o realizácii programu Phare v v SR v roku 2000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467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5</xdr:col>
      <xdr:colOff>714375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981075" y="2314575"/>
        <a:ext cx="65341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104775</xdr:rowOff>
    </xdr:from>
    <xdr:to>
      <xdr:col>6</xdr:col>
      <xdr:colOff>723900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8575" y="2686050"/>
        <a:ext cx="8239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76200</xdr:rowOff>
    </xdr:from>
    <xdr:to>
      <xdr:col>7</xdr:col>
      <xdr:colOff>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7625" y="6848475"/>
        <a:ext cx="82391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66675</xdr:rowOff>
    </xdr:from>
    <xdr:to>
      <xdr:col>6</xdr:col>
      <xdr:colOff>733425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57150" y="4171950"/>
        <a:ext cx="82200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9</xdr:col>
      <xdr:colOff>0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0" y="2590800"/>
        <a:ext cx="6172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34</xdr:row>
      <xdr:rowOff>28575</xdr:rowOff>
    </xdr:from>
    <xdr:to>
      <xdr:col>9</xdr:col>
      <xdr:colOff>542925</xdr:colOff>
      <xdr:row>57</xdr:row>
      <xdr:rowOff>57150</xdr:rowOff>
    </xdr:to>
    <xdr:graphicFrame>
      <xdr:nvGraphicFramePr>
        <xdr:cNvPr id="2" name="Chart 3"/>
        <xdr:cNvGraphicFramePr/>
      </xdr:nvGraphicFramePr>
      <xdr:xfrm>
        <a:off x="133350" y="5534025"/>
        <a:ext cx="65817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400050</xdr:colOff>
      <xdr:row>16</xdr:row>
      <xdr:rowOff>114300</xdr:rowOff>
    </xdr:to>
    <xdr:graphicFrame>
      <xdr:nvGraphicFramePr>
        <xdr:cNvPr id="3" name="Chart 4"/>
        <xdr:cNvGraphicFramePr/>
      </xdr:nvGraphicFramePr>
      <xdr:xfrm>
        <a:off x="0" y="0"/>
        <a:ext cx="65722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114300</xdr:rowOff>
    </xdr:from>
    <xdr:to>
      <xdr:col>6</xdr:col>
      <xdr:colOff>685800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85725" y="4219575"/>
        <a:ext cx="81438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76200</xdr:rowOff>
    </xdr:from>
    <xdr:to>
      <xdr:col>6</xdr:col>
      <xdr:colOff>685800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7625" y="4181475"/>
        <a:ext cx="8181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66675</xdr:rowOff>
    </xdr:from>
    <xdr:to>
      <xdr:col>6</xdr:col>
      <xdr:colOff>714375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575" y="3409950"/>
        <a:ext cx="82296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66675</xdr:rowOff>
    </xdr:from>
    <xdr:to>
      <xdr:col>6</xdr:col>
      <xdr:colOff>695325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7625" y="4933950"/>
        <a:ext cx="81915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104775</xdr:rowOff>
    </xdr:from>
    <xdr:to>
      <xdr:col>6</xdr:col>
      <xdr:colOff>695325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47625" y="3829050"/>
        <a:ext cx="81915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85725</xdr:rowOff>
    </xdr:from>
    <xdr:to>
      <xdr:col>6</xdr:col>
      <xdr:colOff>685800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8575" y="2667000"/>
        <a:ext cx="8201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47625</xdr:rowOff>
    </xdr:from>
    <xdr:to>
      <xdr:col>6</xdr:col>
      <xdr:colOff>695325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47625" y="5295900"/>
        <a:ext cx="81915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57150</xdr:rowOff>
    </xdr:from>
    <xdr:to>
      <xdr:col>6</xdr:col>
      <xdr:colOff>19050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981075" y="2419350"/>
        <a:ext cx="6581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y%20podla%20odvetv&#2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1_gra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ímatelia"/>
      <sheetName val="alokácie"/>
      <sheetName val="alokacie - kolacovy"/>
      <sheetName val="alokacie - stlpcovy"/>
      <sheetName val="kontraktácia"/>
      <sheetName val="kontraktacia-pomocny"/>
      <sheetName val="Graf1"/>
      <sheetName val="Graf2"/>
      <sheetName val="Graf3"/>
      <sheetName val="kontraktacia - kolacovy"/>
      <sheetName val="kontraktacia - stlpcovy"/>
      <sheetName val="čerpanie"/>
      <sheetName val="čerpanie-pomocný"/>
      <sheetName val="Graf4"/>
      <sheetName val="Graf5"/>
      <sheetName val="Graf6"/>
      <sheetName val="cerpanie - kolacovy"/>
      <sheetName val="cerpanie stlpcovy"/>
      <sheetName val="cerpanie stlpcovy kumulat"/>
      <sheetName val="zoznam"/>
    </sheetNames>
    <sheetDataSet>
      <sheetData sheetId="5">
        <row r="2">
          <cell r="A2" t="str">
            <v>Rozvoj podnikania</v>
          </cell>
          <cell r="B2" t="str">
            <v>Školstvo, ľudské zdroje</v>
          </cell>
          <cell r="C2" t="str">
            <v>Finančný a bankový sektor</v>
          </cell>
          <cell r="D2" t="str">
            <v>Infraštruktúra a životné prostredie</v>
          </cell>
          <cell r="E2" t="str">
            <v>Pôdohospodárstvo a kataster</v>
          </cell>
          <cell r="F2" t="str">
            <v>Sociálne veci a zdravotníctvo</v>
          </cell>
          <cell r="G2" t="str">
            <v>Spravodlivosť a vnútorné veci</v>
          </cell>
          <cell r="H2" t="str">
            <v>Verejná správa</v>
          </cell>
          <cell r="I2" t="str">
            <v>Ochrana menšín</v>
          </cell>
          <cell r="J2" t="str">
            <v>Mimovládne organizácie</v>
          </cell>
          <cell r="K2" t="str">
            <v>Regionálny rozvoj, CBC</v>
          </cell>
          <cell r="L2" t="str">
            <v>Európska integrácia, ostatné</v>
          </cell>
        </row>
        <row r="17">
          <cell r="A17">
            <v>100</v>
          </cell>
          <cell r="B17">
            <v>95.57692307692307</v>
          </cell>
          <cell r="C17">
            <v>98.63013698630137</v>
          </cell>
          <cell r="D17">
            <v>98.73846153846155</v>
          </cell>
          <cell r="E17">
            <v>99.61538461538461</v>
          </cell>
          <cell r="F17">
            <v>0</v>
          </cell>
          <cell r="G17">
            <v>99.19354838709677</v>
          </cell>
          <cell r="H17">
            <v>100</v>
          </cell>
          <cell r="I17">
            <v>97.77777777777777</v>
          </cell>
          <cell r="J17">
            <v>0</v>
          </cell>
          <cell r="K17">
            <v>95.08333333333331</v>
          </cell>
          <cell r="L17">
            <v>97.77015437392794</v>
          </cell>
        </row>
        <row r="28">
          <cell r="A28">
            <v>0</v>
          </cell>
          <cell r="B28">
            <v>100</v>
          </cell>
          <cell r="C28">
            <v>26.666666666666668</v>
          </cell>
          <cell r="D28">
            <v>45.55555555555555</v>
          </cell>
          <cell r="E28">
            <v>13.333333333333336</v>
          </cell>
          <cell r="F28">
            <v>27.77777777777778</v>
          </cell>
          <cell r="G28">
            <v>12.221374045801527</v>
          </cell>
          <cell r="H28">
            <v>0</v>
          </cell>
          <cell r="I28">
            <v>0</v>
          </cell>
          <cell r="J28">
            <v>43.55555555555555</v>
          </cell>
          <cell r="K28">
            <v>6.65</v>
          </cell>
          <cell r="L28">
            <v>24.285714285714285</v>
          </cell>
        </row>
      </sheetData>
      <sheetData sheetId="12">
        <row r="2">
          <cell r="A2" t="str">
            <v>Rozvoj podnikania</v>
          </cell>
          <cell r="B2" t="str">
            <v>Školstvo, ľudské zdroje</v>
          </cell>
          <cell r="C2" t="str">
            <v>Finančný a bankový sektor</v>
          </cell>
          <cell r="D2" t="str">
            <v>Infraštruktúra a životné prostredie</v>
          </cell>
          <cell r="E2" t="str">
            <v>Pôdohospodárstvo a kataster</v>
          </cell>
          <cell r="F2" t="str">
            <v>Sociálne veci a zdravotníctvo</v>
          </cell>
          <cell r="G2" t="str">
            <v>Spravodlivosť a vnútorné veci</v>
          </cell>
          <cell r="H2" t="str">
            <v>Verejná správa</v>
          </cell>
          <cell r="I2" t="str">
            <v>Ochrana menšín</v>
          </cell>
          <cell r="J2" t="str">
            <v>Mimovládne organizácie</v>
          </cell>
          <cell r="K2" t="str">
            <v>Regionálny rozvoj, CBC</v>
          </cell>
          <cell r="L2" t="str">
            <v>Európska integrácia, ostatné</v>
          </cell>
        </row>
        <row r="8">
          <cell r="A8">
            <v>92</v>
          </cell>
          <cell r="B8">
            <v>100</v>
          </cell>
          <cell r="C8">
            <v>71.16666666666666</v>
          </cell>
          <cell r="D8">
            <v>0</v>
          </cell>
          <cell r="E8">
            <v>97.5</v>
          </cell>
          <cell r="F8">
            <v>83.00117233294256</v>
          </cell>
          <cell r="G8">
            <v>0</v>
          </cell>
          <cell r="H8">
            <v>0</v>
          </cell>
          <cell r="I8">
            <v>0</v>
          </cell>
          <cell r="J8">
            <v>95.04950495049506</v>
          </cell>
          <cell r="K8">
            <v>0</v>
          </cell>
          <cell r="L8">
            <v>82.94117647058823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"/>
      <sheetName val="graf 1"/>
    </sheetNames>
    <sheetDataSet>
      <sheetData sheetId="0">
        <row r="2">
          <cell r="A2" t="str">
            <v>Rozvoj podnikania</v>
          </cell>
          <cell r="B2" t="str">
            <v>Školstvo, ľudské zdroje</v>
          </cell>
          <cell r="C2" t="str">
            <v>Finančný a bankový sektor</v>
          </cell>
          <cell r="D2" t="str">
            <v>Infraštruktúra a životné prostredie</v>
          </cell>
          <cell r="E2" t="str">
            <v>Pôdohospodárstvo a kataster</v>
          </cell>
          <cell r="F2" t="str">
            <v>Sociálne veci a zdravotníctvo</v>
          </cell>
          <cell r="G2" t="str">
            <v>Spravodlivosť a vnútorné veci</v>
          </cell>
          <cell r="H2" t="str">
            <v>Verejná správa</v>
          </cell>
          <cell r="I2" t="str">
            <v>Ochrana menšín</v>
          </cell>
          <cell r="J2" t="str">
            <v>Mimovládne organizácie</v>
          </cell>
          <cell r="K2" t="str">
            <v>Regionálny rozvoj, CBC</v>
          </cell>
          <cell r="L2" t="str">
            <v>Európska integrácia, ostatné</v>
          </cell>
        </row>
        <row r="27">
          <cell r="A27">
            <v>46.5</v>
          </cell>
          <cell r="B27">
            <v>18.17</v>
          </cell>
          <cell r="C27">
            <v>11.3</v>
          </cell>
          <cell r="D27">
            <v>54.1</v>
          </cell>
          <cell r="E27">
            <v>22</v>
          </cell>
          <cell r="F27">
            <v>8.765</v>
          </cell>
          <cell r="G27">
            <v>19.92</v>
          </cell>
          <cell r="H27">
            <v>1.7</v>
          </cell>
          <cell r="I27">
            <v>2.25</v>
          </cell>
          <cell r="J27">
            <v>7.529999999999999</v>
          </cell>
          <cell r="K27">
            <v>22</v>
          </cell>
          <cell r="L27">
            <v>11.030000000000001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162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29" customFormat="1" ht="30" customHeight="1" thickBot="1">
      <c r="A4" s="6" t="s">
        <v>87</v>
      </c>
      <c r="B4" s="30" t="s">
        <v>89</v>
      </c>
      <c r="C4" s="16">
        <v>0.5</v>
      </c>
      <c r="D4" s="16">
        <v>0.5</v>
      </c>
      <c r="E4" s="122">
        <f>D4/C4*100</f>
        <v>100</v>
      </c>
      <c r="F4" s="16">
        <v>0.04</v>
      </c>
      <c r="G4" s="123">
        <f>F4/C4*100</f>
        <v>8</v>
      </c>
    </row>
    <row r="5" spans="1:7" s="29" customFormat="1" ht="30" customHeight="1" thickBot="1">
      <c r="A5" s="36" t="s">
        <v>88</v>
      </c>
      <c r="B5" s="33" t="s">
        <v>90</v>
      </c>
      <c r="C5" s="14">
        <v>1.2</v>
      </c>
      <c r="D5" s="14">
        <v>0</v>
      </c>
      <c r="E5" s="117">
        <f>D5/C5*100</f>
        <v>0</v>
      </c>
      <c r="F5" s="14">
        <v>0</v>
      </c>
      <c r="G5" s="119">
        <f>F5/C5*100</f>
        <v>0</v>
      </c>
    </row>
    <row r="6" spans="1:7" s="29" customFormat="1" ht="30" customHeight="1" thickBot="1">
      <c r="A6" s="22" t="s">
        <v>172</v>
      </c>
      <c r="B6" s="23"/>
      <c r="C6" s="24">
        <f>SUM(C4:C5)</f>
        <v>1.7</v>
      </c>
      <c r="D6" s="24">
        <f>SUM(D4:D5)</f>
        <v>0.5</v>
      </c>
      <c r="E6" s="117">
        <f>D6/C6*100</f>
        <v>29.411764705882355</v>
      </c>
      <c r="F6" s="24">
        <f>SUM(F4:F5)</f>
        <v>0.04</v>
      </c>
      <c r="G6" s="119">
        <f>F6/C6*100</f>
        <v>2.3529411764705883</v>
      </c>
    </row>
    <row r="9" ht="12.75">
      <c r="F9" s="43" t="s">
        <v>163</v>
      </c>
    </row>
    <row r="60" ht="12.75">
      <c r="A60" t="s">
        <v>174</v>
      </c>
    </row>
    <row r="61" ht="12.75">
      <c r="A61" t="s">
        <v>173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2"/>
  <headerFooter alignWithMargins="0">
    <oddHeader>&amp;Rtab. 9</oddHeader>
    <oddFooter>&amp;Lstav k 31. 12. 2000&amp;R32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183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 thickBot="1">
      <c r="A4" s="6" t="s">
        <v>91</v>
      </c>
      <c r="B4" s="15" t="s">
        <v>93</v>
      </c>
      <c r="C4" s="16">
        <v>0.45</v>
      </c>
      <c r="D4" s="16">
        <v>0.44</v>
      </c>
      <c r="E4" s="122">
        <f>D4/C4*100</f>
        <v>97.77777777777777</v>
      </c>
      <c r="F4" s="16">
        <v>0.11</v>
      </c>
      <c r="G4" s="123">
        <f>F4/C4*100</f>
        <v>24.444444444444443</v>
      </c>
    </row>
    <row r="5" spans="1:7" s="31" customFormat="1" ht="30" customHeight="1" thickBot="1">
      <c r="A5" s="36" t="s">
        <v>92</v>
      </c>
      <c r="B5" s="33" t="s">
        <v>184</v>
      </c>
      <c r="C5" s="14">
        <v>1.8</v>
      </c>
      <c r="D5" s="14">
        <v>0</v>
      </c>
      <c r="E5" s="117">
        <f>D5/C5*100</f>
        <v>0</v>
      </c>
      <c r="F5" s="14">
        <v>0</v>
      </c>
      <c r="G5" s="119">
        <f>F5/C5*100</f>
        <v>0</v>
      </c>
    </row>
    <row r="6" spans="1:7" s="31" customFormat="1" ht="30" customHeight="1" thickBot="1">
      <c r="A6" s="22" t="s">
        <v>19</v>
      </c>
      <c r="B6" s="23"/>
      <c r="C6" s="24">
        <f>SUM(C4:C5)</f>
        <v>2.25</v>
      </c>
      <c r="D6" s="24">
        <f>SUM(D4:D5)</f>
        <v>0.44</v>
      </c>
      <c r="E6" s="117">
        <f>D6/C6*100</f>
        <v>19.555555555555557</v>
      </c>
      <c r="F6" s="24">
        <f>SUM(F4:F5)</f>
        <v>0.11</v>
      </c>
      <c r="G6" s="119">
        <f>F6/C6*100</f>
        <v>4.888888888888889</v>
      </c>
    </row>
    <row r="8" ht="12.75">
      <c r="F8" s="43" t="s">
        <v>164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10</oddHeader>
    <oddFooter>&amp;Lstav k 31. 12. 2000&amp;R36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165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 thickBot="1">
      <c r="A4" s="6" t="s">
        <v>107</v>
      </c>
      <c r="B4" s="30" t="s">
        <v>110</v>
      </c>
      <c r="C4" s="16">
        <v>3.03</v>
      </c>
      <c r="D4" s="16">
        <v>2.88</v>
      </c>
      <c r="E4" s="122">
        <f>D4/C4*100</f>
        <v>95.04950495049506</v>
      </c>
      <c r="F4" s="16">
        <v>2.88</v>
      </c>
      <c r="G4" s="123">
        <f>F4/C4*100</f>
        <v>95.04950495049506</v>
      </c>
    </row>
    <row r="5" spans="1:7" s="31" customFormat="1" ht="30" customHeight="1">
      <c r="A5" s="27" t="s">
        <v>108</v>
      </c>
      <c r="B5" s="32" t="s">
        <v>111</v>
      </c>
      <c r="C5" s="17">
        <v>2</v>
      </c>
      <c r="D5" s="17">
        <v>0.47</v>
      </c>
      <c r="E5" s="116">
        <f>D5/C5*100</f>
        <v>23.5</v>
      </c>
      <c r="F5" s="17">
        <v>0.26</v>
      </c>
      <c r="G5" s="118">
        <f>F5/C5*100</f>
        <v>13</v>
      </c>
    </row>
    <row r="6" spans="1:7" s="31" customFormat="1" ht="30" customHeight="1" thickBot="1">
      <c r="A6" s="21" t="s">
        <v>109</v>
      </c>
      <c r="B6" s="33" t="s">
        <v>112</v>
      </c>
      <c r="C6" s="14">
        <v>2.5</v>
      </c>
      <c r="D6" s="14">
        <v>1.49</v>
      </c>
      <c r="E6" s="117">
        <f>D6/C6*100</f>
        <v>59.599999999999994</v>
      </c>
      <c r="F6" s="14">
        <v>0.71</v>
      </c>
      <c r="G6" s="119">
        <f>F6/C6*100</f>
        <v>28.4</v>
      </c>
    </row>
    <row r="7" spans="1:7" s="31" customFormat="1" ht="30" customHeight="1" thickBot="1">
      <c r="A7" s="22" t="s">
        <v>19</v>
      </c>
      <c r="B7" s="23"/>
      <c r="C7" s="24">
        <f>SUM(C4:C6)</f>
        <v>7.529999999999999</v>
      </c>
      <c r="D7" s="24">
        <f>SUM(D4:D6)</f>
        <v>4.84</v>
      </c>
      <c r="E7" s="117">
        <f>D7/C7*100</f>
        <v>64.27622841965471</v>
      </c>
      <c r="F7" s="24">
        <f>SUM(F4:F6)</f>
        <v>3.8499999999999996</v>
      </c>
      <c r="G7" s="119">
        <f>F7/C7*100</f>
        <v>51.12881806108898</v>
      </c>
    </row>
    <row r="9" ht="12.75">
      <c r="G9" s="43" t="s">
        <v>166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11</oddHeader>
    <oddFooter>&amp;Lstav k 31. 12. 2000&amp;R38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167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ht="30" customHeight="1">
      <c r="A4" s="45" t="s">
        <v>113</v>
      </c>
      <c r="B4" s="18" t="s">
        <v>127</v>
      </c>
      <c r="C4" s="17">
        <v>7</v>
      </c>
      <c r="D4" s="17">
        <v>6.91</v>
      </c>
      <c r="E4" s="116">
        <f aca="true" t="shared" si="0" ref="E4:E18">D4/C4*100</f>
        <v>98.71428571428572</v>
      </c>
      <c r="F4" s="17">
        <v>1.18</v>
      </c>
      <c r="G4" s="118">
        <f>F4/C4*100</f>
        <v>16.857142857142858</v>
      </c>
    </row>
    <row r="5" spans="1:7" ht="30" customHeight="1">
      <c r="A5" s="39" t="s">
        <v>114</v>
      </c>
      <c r="B5" s="18" t="s">
        <v>128</v>
      </c>
      <c r="C5" s="17">
        <v>0.5</v>
      </c>
      <c r="D5" s="17">
        <v>0.5</v>
      </c>
      <c r="E5" s="116">
        <f t="shared" si="0"/>
        <v>100</v>
      </c>
      <c r="F5" s="17">
        <v>0</v>
      </c>
      <c r="G5" s="118">
        <f>F5/C5*100</f>
        <v>0</v>
      </c>
    </row>
    <row r="6" spans="1:7" ht="30" customHeight="1">
      <c r="A6" s="39" t="s">
        <v>115</v>
      </c>
      <c r="B6" s="18" t="s">
        <v>129</v>
      </c>
      <c r="C6" s="17">
        <v>0.7</v>
      </c>
      <c r="D6" s="17">
        <v>0.7</v>
      </c>
      <c r="E6" s="116">
        <f t="shared" si="0"/>
        <v>100</v>
      </c>
      <c r="F6" s="17">
        <v>0.43</v>
      </c>
      <c r="G6" s="118">
        <f aca="true" t="shared" si="1" ref="G6:G18">F6/C6*100</f>
        <v>61.42857142857143</v>
      </c>
    </row>
    <row r="7" spans="1:7" ht="30" customHeight="1">
      <c r="A7" s="39" t="s">
        <v>116</v>
      </c>
      <c r="B7" s="18" t="s">
        <v>130</v>
      </c>
      <c r="C7" s="17">
        <v>1.5</v>
      </c>
      <c r="D7" s="17">
        <v>1.03</v>
      </c>
      <c r="E7" s="116">
        <f t="shared" si="0"/>
        <v>68.66666666666667</v>
      </c>
      <c r="F7" s="17">
        <v>0.28</v>
      </c>
      <c r="G7" s="118">
        <f t="shared" si="1"/>
        <v>18.666666666666668</v>
      </c>
    </row>
    <row r="8" spans="1:7" ht="30" customHeight="1">
      <c r="A8" s="10" t="s">
        <v>117</v>
      </c>
      <c r="B8" s="18" t="s">
        <v>136</v>
      </c>
      <c r="C8" s="17">
        <v>1.25</v>
      </c>
      <c r="D8" s="17">
        <v>1.25</v>
      </c>
      <c r="E8" s="116">
        <f t="shared" si="0"/>
        <v>100</v>
      </c>
      <c r="F8" s="17">
        <v>0.75</v>
      </c>
      <c r="G8" s="118">
        <f t="shared" si="1"/>
        <v>60</v>
      </c>
    </row>
    <row r="9" spans="1:7" ht="30" customHeight="1" thickBot="1">
      <c r="A9" s="11" t="s">
        <v>118</v>
      </c>
      <c r="B9" s="28" t="s">
        <v>131</v>
      </c>
      <c r="C9" s="14">
        <v>1.05</v>
      </c>
      <c r="D9" s="14">
        <v>1.02</v>
      </c>
      <c r="E9" s="117">
        <f t="shared" si="0"/>
        <v>97.14285714285714</v>
      </c>
      <c r="F9" s="14">
        <v>0.49</v>
      </c>
      <c r="G9" s="119">
        <f t="shared" si="1"/>
        <v>46.666666666666664</v>
      </c>
    </row>
    <row r="10" spans="1:7" ht="30" customHeight="1">
      <c r="A10" s="49" t="s">
        <v>119</v>
      </c>
      <c r="B10" s="50" t="s">
        <v>132</v>
      </c>
      <c r="C10" s="51">
        <v>1.6</v>
      </c>
      <c r="D10" s="51">
        <v>0</v>
      </c>
      <c r="E10" s="124">
        <f t="shared" si="0"/>
        <v>0</v>
      </c>
      <c r="F10" s="51">
        <v>0</v>
      </c>
      <c r="G10" s="125">
        <f t="shared" si="1"/>
        <v>0</v>
      </c>
    </row>
    <row r="11" spans="1:7" ht="30" customHeight="1">
      <c r="A11" s="27" t="s">
        <v>120</v>
      </c>
      <c r="B11" s="18" t="s">
        <v>133</v>
      </c>
      <c r="C11" s="17">
        <v>1.6</v>
      </c>
      <c r="D11" s="17">
        <v>0</v>
      </c>
      <c r="E11" s="116">
        <f t="shared" si="0"/>
        <v>0</v>
      </c>
      <c r="F11" s="17">
        <v>0</v>
      </c>
      <c r="G11" s="118">
        <f t="shared" si="1"/>
        <v>0</v>
      </c>
    </row>
    <row r="12" spans="1:7" ht="30" customHeight="1">
      <c r="A12" s="10" t="s">
        <v>121</v>
      </c>
      <c r="B12" s="18" t="s">
        <v>137</v>
      </c>
      <c r="C12" s="17">
        <v>0.8</v>
      </c>
      <c r="D12" s="17">
        <v>0.07</v>
      </c>
      <c r="E12" s="116">
        <f t="shared" si="0"/>
        <v>8.75</v>
      </c>
      <c r="F12" s="17">
        <v>0.01</v>
      </c>
      <c r="G12" s="118">
        <f t="shared" si="1"/>
        <v>1.25</v>
      </c>
    </row>
    <row r="13" spans="1:7" ht="30" customHeight="1">
      <c r="A13" s="10" t="s">
        <v>122</v>
      </c>
      <c r="B13" s="18" t="s">
        <v>134</v>
      </c>
      <c r="C13" s="17">
        <v>1.75</v>
      </c>
      <c r="D13" s="17">
        <v>0</v>
      </c>
      <c r="E13" s="116">
        <f t="shared" si="0"/>
        <v>0</v>
      </c>
      <c r="F13" s="17">
        <v>0</v>
      </c>
      <c r="G13" s="118">
        <f t="shared" si="1"/>
        <v>0</v>
      </c>
    </row>
    <row r="14" spans="1:7" ht="30" customHeight="1">
      <c r="A14" s="10" t="s">
        <v>123</v>
      </c>
      <c r="B14" s="18" t="s">
        <v>139</v>
      </c>
      <c r="C14" s="17">
        <v>0.25</v>
      </c>
      <c r="D14" s="17">
        <v>0</v>
      </c>
      <c r="E14" s="116">
        <f t="shared" si="0"/>
        <v>0</v>
      </c>
      <c r="F14" s="17">
        <v>0</v>
      </c>
      <c r="G14" s="118">
        <f t="shared" si="1"/>
        <v>0</v>
      </c>
    </row>
    <row r="15" spans="1:7" ht="30" customHeight="1">
      <c r="A15" s="10" t="s">
        <v>124</v>
      </c>
      <c r="B15" s="18" t="s">
        <v>135</v>
      </c>
      <c r="C15" s="17">
        <v>1.75</v>
      </c>
      <c r="D15" s="17">
        <v>0</v>
      </c>
      <c r="E15" s="116">
        <f t="shared" si="0"/>
        <v>0</v>
      </c>
      <c r="F15" s="17">
        <v>0</v>
      </c>
      <c r="G15" s="118">
        <f t="shared" si="1"/>
        <v>0</v>
      </c>
    </row>
    <row r="16" spans="1:7" ht="30" customHeight="1">
      <c r="A16" s="20" t="s">
        <v>125</v>
      </c>
      <c r="B16" s="18" t="s">
        <v>138</v>
      </c>
      <c r="C16" s="17">
        <v>0.25</v>
      </c>
      <c r="D16" s="17">
        <v>0.25</v>
      </c>
      <c r="E16" s="116">
        <f t="shared" si="0"/>
        <v>100</v>
      </c>
      <c r="F16" s="17">
        <v>0.08</v>
      </c>
      <c r="G16" s="118">
        <f t="shared" si="1"/>
        <v>32</v>
      </c>
    </row>
    <row r="17" spans="1:7" ht="30" customHeight="1" thickBot="1">
      <c r="A17" s="21" t="s">
        <v>126</v>
      </c>
      <c r="B17" s="28" t="s">
        <v>140</v>
      </c>
      <c r="C17" s="14">
        <v>2</v>
      </c>
      <c r="D17" s="14">
        <v>0.34</v>
      </c>
      <c r="E17" s="117">
        <f t="shared" si="0"/>
        <v>17</v>
      </c>
      <c r="F17" s="14">
        <v>0</v>
      </c>
      <c r="G17" s="119">
        <f t="shared" si="1"/>
        <v>0</v>
      </c>
    </row>
    <row r="18" spans="1:7" ht="30" customHeight="1" thickBot="1">
      <c r="A18" s="22" t="s">
        <v>19</v>
      </c>
      <c r="B18" s="23"/>
      <c r="C18" s="24">
        <f>SUM(C4:C17)</f>
        <v>22</v>
      </c>
      <c r="D18" s="24">
        <f>SUM(D4:D17)</f>
        <v>12.069999999999999</v>
      </c>
      <c r="E18" s="117">
        <f t="shared" si="0"/>
        <v>54.86363636363636</v>
      </c>
      <c r="F18" s="24">
        <f>SUM(F4:F17)</f>
        <v>3.2199999999999998</v>
      </c>
      <c r="G18" s="119">
        <f t="shared" si="1"/>
        <v>14.636363636363637</v>
      </c>
    </row>
    <row r="20" ht="12.75">
      <c r="G20" s="43" t="s">
        <v>168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2"/>
  <headerFooter alignWithMargins="0">
    <oddHeader>&amp;Rtab. 12</oddHeader>
    <oddFooter>&amp;Lstav k 31. 12. 2000&amp;R41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176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7" customFormat="1" ht="30" customHeight="1" thickBot="1">
      <c r="A4" s="6" t="s">
        <v>94</v>
      </c>
      <c r="B4" s="15" t="s">
        <v>101</v>
      </c>
      <c r="C4" s="16">
        <v>1.7</v>
      </c>
      <c r="D4" s="16">
        <v>1.43</v>
      </c>
      <c r="E4" s="122">
        <f>D4/C4*100</f>
        <v>84.11764705882354</v>
      </c>
      <c r="F4" s="16">
        <v>1.41</v>
      </c>
      <c r="G4" s="123">
        <f>F4/C4*100</f>
        <v>82.94117647058823</v>
      </c>
    </row>
    <row r="5" spans="1:7" s="7" customFormat="1" ht="30" customHeight="1">
      <c r="A5" s="8" t="s">
        <v>95</v>
      </c>
      <c r="B5" s="12" t="s">
        <v>102</v>
      </c>
      <c r="C5" s="17">
        <v>2.78</v>
      </c>
      <c r="D5" s="17">
        <v>2.76</v>
      </c>
      <c r="E5" s="116">
        <f aca="true" t="shared" si="0" ref="E5:E11">D5/C5*100</f>
        <v>99.28057553956835</v>
      </c>
      <c r="F5" s="17">
        <v>0.58</v>
      </c>
      <c r="G5" s="118">
        <f aca="true" t="shared" si="1" ref="G5:G11">F5/C5*100</f>
        <v>20.863309352517987</v>
      </c>
    </row>
    <row r="6" spans="1:7" s="7" customFormat="1" ht="30" customHeight="1">
      <c r="A6" s="10" t="s">
        <v>96</v>
      </c>
      <c r="B6" s="18" t="s">
        <v>170</v>
      </c>
      <c r="C6" s="17">
        <v>1.05</v>
      </c>
      <c r="D6" s="17">
        <v>1.04</v>
      </c>
      <c r="E6" s="116">
        <f t="shared" si="0"/>
        <v>99.04761904761905</v>
      </c>
      <c r="F6" s="17">
        <v>0.38</v>
      </c>
      <c r="G6" s="118">
        <f t="shared" si="1"/>
        <v>36.19047619047619</v>
      </c>
    </row>
    <row r="7" spans="1:7" s="7" customFormat="1" ht="30" customHeight="1" thickBot="1">
      <c r="A7" s="11" t="s">
        <v>97</v>
      </c>
      <c r="B7" s="13" t="s">
        <v>103</v>
      </c>
      <c r="C7" s="14">
        <v>2</v>
      </c>
      <c r="D7" s="14">
        <v>1.9</v>
      </c>
      <c r="E7" s="117">
        <f t="shared" si="0"/>
        <v>95</v>
      </c>
      <c r="F7" s="14">
        <v>0.65</v>
      </c>
      <c r="G7" s="119">
        <f t="shared" si="1"/>
        <v>32.5</v>
      </c>
    </row>
    <row r="8" spans="1:7" s="7" customFormat="1" ht="30" customHeight="1">
      <c r="A8" s="10" t="s">
        <v>98</v>
      </c>
      <c r="B8" s="19" t="s">
        <v>104</v>
      </c>
      <c r="C8" s="17">
        <v>1.8</v>
      </c>
      <c r="D8" s="17">
        <v>0</v>
      </c>
      <c r="E8" s="116">
        <f t="shared" si="0"/>
        <v>0</v>
      </c>
      <c r="F8" s="17">
        <v>0</v>
      </c>
      <c r="G8" s="118">
        <f t="shared" si="1"/>
        <v>0</v>
      </c>
    </row>
    <row r="9" spans="1:7" s="7" customFormat="1" ht="30" customHeight="1">
      <c r="A9" s="20" t="s">
        <v>99</v>
      </c>
      <c r="B9" s="19" t="s">
        <v>105</v>
      </c>
      <c r="C9" s="17">
        <v>1.1</v>
      </c>
      <c r="D9" s="17">
        <v>0.4</v>
      </c>
      <c r="E9" s="116">
        <f t="shared" si="0"/>
        <v>36.36363636363637</v>
      </c>
      <c r="F9" s="17">
        <v>0.27</v>
      </c>
      <c r="G9" s="118">
        <f t="shared" si="1"/>
        <v>24.545454545454547</v>
      </c>
    </row>
    <row r="10" spans="1:7" s="7" customFormat="1" ht="30" customHeight="1" thickBot="1">
      <c r="A10" s="21" t="s">
        <v>100</v>
      </c>
      <c r="B10" s="13" t="s">
        <v>106</v>
      </c>
      <c r="C10" s="14">
        <v>0.6</v>
      </c>
      <c r="D10" s="14">
        <v>0.45</v>
      </c>
      <c r="E10" s="117">
        <f t="shared" si="0"/>
        <v>75</v>
      </c>
      <c r="F10" s="14">
        <v>0.11</v>
      </c>
      <c r="G10" s="119">
        <f t="shared" si="1"/>
        <v>18.333333333333336</v>
      </c>
    </row>
    <row r="11" spans="1:7" s="7" customFormat="1" ht="30" customHeight="1" thickBot="1">
      <c r="A11" s="22" t="s">
        <v>19</v>
      </c>
      <c r="B11" s="23"/>
      <c r="C11" s="24">
        <f>SUM(C4:C10)</f>
        <v>11.03</v>
      </c>
      <c r="D11" s="24">
        <f>SUM(D4:D10)</f>
        <v>7.9799999999999995</v>
      </c>
      <c r="E11" s="117">
        <f t="shared" si="0"/>
        <v>72.34814143245694</v>
      </c>
      <c r="F11" s="24">
        <f>SUM(F4:F10)</f>
        <v>3.3999999999999995</v>
      </c>
      <c r="G11" s="119">
        <f t="shared" si="1"/>
        <v>30.82502266545784</v>
      </c>
    </row>
    <row r="13" ht="12.75">
      <c r="G13" s="43" t="s">
        <v>169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13</oddHeader>
    <oddFooter>&amp;Lstav k 31. 12. 2000&amp;R47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8">
      <selection activeCell="K2" sqref="K2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2"/>
  <headerFooter alignWithMargins="0">
    <oddHeader>&amp;Rgraf 14</oddHeader>
    <oddFooter>&amp;R75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9.00390625" defaultRowHeight="12.75"/>
  <cols>
    <col min="1" max="1" width="15.125" style="133" customWidth="1"/>
    <col min="2" max="16384" width="9.125" style="133" customWidth="1"/>
  </cols>
  <sheetData>
    <row r="2" spans="1:11" ht="15.75">
      <c r="A2" s="132" t="s">
        <v>205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75">
      <c r="A3" s="134" t="s">
        <v>206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1:12" ht="13.5" thickBot="1">
      <c r="K5" s="136"/>
      <c r="L5" s="136" t="s">
        <v>207</v>
      </c>
    </row>
    <row r="6" spans="1:12" ht="12.75">
      <c r="A6" s="137" t="s">
        <v>208</v>
      </c>
      <c r="B6" s="138" t="s">
        <v>209</v>
      </c>
      <c r="C6" s="138" t="s">
        <v>210</v>
      </c>
      <c r="D6" s="138" t="s">
        <v>211</v>
      </c>
      <c r="E6" s="138" t="s">
        <v>212</v>
      </c>
      <c r="F6" s="138" t="s">
        <v>213</v>
      </c>
      <c r="G6" s="138" t="s">
        <v>214</v>
      </c>
      <c r="H6" s="138" t="s">
        <v>215</v>
      </c>
      <c r="I6" s="138" t="s">
        <v>216</v>
      </c>
      <c r="J6" s="139" t="s">
        <v>217</v>
      </c>
      <c r="K6" s="140" t="s">
        <v>198</v>
      </c>
      <c r="L6" s="141"/>
    </row>
    <row r="7" spans="1:12" ht="12.75">
      <c r="A7" s="142"/>
      <c r="B7" s="143"/>
      <c r="C7" s="143"/>
      <c r="D7" s="143"/>
      <c r="E7" s="143"/>
      <c r="F7" s="143"/>
      <c r="G7" s="143"/>
      <c r="H7" s="143"/>
      <c r="I7" s="143"/>
      <c r="J7" s="144"/>
      <c r="K7" s="145" t="s">
        <v>218</v>
      </c>
      <c r="L7" s="146" t="s">
        <v>13</v>
      </c>
    </row>
    <row r="8" spans="1:12" s="152" customFormat="1" ht="19.5" customHeight="1">
      <c r="A8" s="147" t="s">
        <v>219</v>
      </c>
      <c r="B8" s="148">
        <v>465.5</v>
      </c>
      <c r="C8" s="148">
        <v>11.2</v>
      </c>
      <c r="D8" s="148">
        <v>0</v>
      </c>
      <c r="E8" s="148">
        <v>4.3</v>
      </c>
      <c r="F8" s="148">
        <v>39.8</v>
      </c>
      <c r="G8" s="148">
        <v>5.8</v>
      </c>
      <c r="H8" s="148">
        <v>76.1</v>
      </c>
      <c r="I8" s="148">
        <v>87</v>
      </c>
      <c r="J8" s="149"/>
      <c r="K8" s="150">
        <f>SUM(B8:J8)</f>
        <v>689.6999999999999</v>
      </c>
      <c r="L8" s="151">
        <f>K8/K16*100</f>
        <v>10.601749588427076</v>
      </c>
    </row>
    <row r="9" spans="1:12" s="152" customFormat="1" ht="19.5" customHeight="1">
      <c r="A9" s="147" t="s">
        <v>220</v>
      </c>
      <c r="B9" s="148">
        <v>463.6</v>
      </c>
      <c r="C9" s="148">
        <v>4.3</v>
      </c>
      <c r="D9" s="148">
        <v>45.1</v>
      </c>
      <c r="E9" s="148">
        <v>3.7</v>
      </c>
      <c r="F9" s="148">
        <v>33.2</v>
      </c>
      <c r="G9" s="148"/>
      <c r="H9" s="148">
        <v>292</v>
      </c>
      <c r="I9" s="148">
        <v>652.2</v>
      </c>
      <c r="J9" s="149"/>
      <c r="K9" s="150">
        <f aca="true" t="shared" si="0" ref="K9:K15">SUM(B9:J9)</f>
        <v>1494.1000000000001</v>
      </c>
      <c r="L9" s="151">
        <f>K9/K16*100</f>
        <v>22.966614557153687</v>
      </c>
    </row>
    <row r="10" spans="1:12" s="152" customFormat="1" ht="19.5" customHeight="1">
      <c r="A10" s="147" t="s">
        <v>221</v>
      </c>
      <c r="B10" s="148">
        <v>367.6</v>
      </c>
      <c r="C10" s="148">
        <v>10.7</v>
      </c>
      <c r="D10" s="148">
        <v>41.6</v>
      </c>
      <c r="E10" s="148">
        <v>4.3</v>
      </c>
      <c r="F10" s="148">
        <v>28.7</v>
      </c>
      <c r="G10" s="148">
        <v>2.9</v>
      </c>
      <c r="H10" s="148">
        <v>67.4</v>
      </c>
      <c r="I10" s="148"/>
      <c r="J10" s="149">
        <v>123.9</v>
      </c>
      <c r="K10" s="150">
        <f t="shared" si="0"/>
        <v>647.1</v>
      </c>
      <c r="L10" s="151">
        <f>K10/K16*100</f>
        <v>9.946922080137975</v>
      </c>
    </row>
    <row r="11" spans="1:12" s="152" customFormat="1" ht="19.5" customHeight="1">
      <c r="A11" s="147" t="s">
        <v>222</v>
      </c>
      <c r="B11" s="148">
        <v>448.3</v>
      </c>
      <c r="C11" s="148">
        <v>4.9</v>
      </c>
      <c r="D11" s="148">
        <v>10.7</v>
      </c>
      <c r="E11" s="148">
        <v>3.7</v>
      </c>
      <c r="F11" s="148">
        <v>264.8</v>
      </c>
      <c r="G11" s="148">
        <v>0.3</v>
      </c>
      <c r="H11" s="148">
        <v>0</v>
      </c>
      <c r="I11" s="148"/>
      <c r="J11" s="149">
        <v>216.3</v>
      </c>
      <c r="K11" s="150">
        <f t="shared" si="0"/>
        <v>949</v>
      </c>
      <c r="L11" s="151">
        <f>K11/K16*100</f>
        <v>14.587589327848768</v>
      </c>
    </row>
    <row r="12" spans="1:12" s="152" customFormat="1" ht="19.5" customHeight="1">
      <c r="A12" s="147" t="s">
        <v>223</v>
      </c>
      <c r="B12" s="148">
        <v>460.2</v>
      </c>
      <c r="C12" s="148">
        <v>10.6</v>
      </c>
      <c r="D12" s="148">
        <v>52.7</v>
      </c>
      <c r="E12" s="148">
        <v>4.3</v>
      </c>
      <c r="F12" s="148">
        <v>27.2</v>
      </c>
      <c r="G12" s="148">
        <v>14.7</v>
      </c>
      <c r="H12" s="148">
        <v>87.3</v>
      </c>
      <c r="I12" s="148">
        <v>87.3</v>
      </c>
      <c r="J12" s="149"/>
      <c r="K12" s="150">
        <f t="shared" si="0"/>
        <v>744.3</v>
      </c>
      <c r="L12" s="151">
        <f>K12/K16*100</f>
        <v>11.44103554975536</v>
      </c>
    </row>
    <row r="13" spans="1:12" s="152" customFormat="1" ht="19.5" customHeight="1">
      <c r="A13" s="147" t="s">
        <v>224</v>
      </c>
      <c r="B13" s="148">
        <v>439.7</v>
      </c>
      <c r="C13" s="148">
        <v>13.2</v>
      </c>
      <c r="D13" s="148">
        <v>16.6</v>
      </c>
      <c r="E13" s="148">
        <v>3.7</v>
      </c>
      <c r="F13" s="148">
        <v>5.9</v>
      </c>
      <c r="G13" s="148">
        <v>10</v>
      </c>
      <c r="H13" s="148"/>
      <c r="I13" s="148"/>
      <c r="J13" s="149"/>
      <c r="K13" s="150">
        <f t="shared" si="0"/>
        <v>489.09999999999997</v>
      </c>
      <c r="L13" s="151">
        <f>K13/K16*100</f>
        <v>7.518219115122057</v>
      </c>
    </row>
    <row r="14" spans="1:12" s="152" customFormat="1" ht="19.5" customHeight="1">
      <c r="A14" s="147" t="s">
        <v>225</v>
      </c>
      <c r="B14" s="148">
        <v>278.3</v>
      </c>
      <c r="C14" s="148">
        <v>4.9</v>
      </c>
      <c r="D14" s="148">
        <v>0</v>
      </c>
      <c r="E14" s="148">
        <v>3.7</v>
      </c>
      <c r="F14" s="148">
        <v>162.1</v>
      </c>
      <c r="G14" s="148"/>
      <c r="H14" s="148">
        <v>328.3</v>
      </c>
      <c r="I14" s="148"/>
      <c r="J14" s="149">
        <v>9.13</v>
      </c>
      <c r="K14" s="150">
        <f t="shared" si="0"/>
        <v>786.43</v>
      </c>
      <c r="L14" s="151">
        <f>K14/K16*100</f>
        <v>12.08863843530043</v>
      </c>
    </row>
    <row r="15" spans="1:12" s="152" customFormat="1" ht="19.5" customHeight="1" thickBot="1">
      <c r="A15" s="153" t="s">
        <v>226</v>
      </c>
      <c r="B15" s="154">
        <v>454.3</v>
      </c>
      <c r="C15" s="154">
        <v>3.6</v>
      </c>
      <c r="D15" s="154">
        <v>53</v>
      </c>
      <c r="E15" s="154">
        <v>4.3</v>
      </c>
      <c r="F15" s="154">
        <v>116.9</v>
      </c>
      <c r="G15" s="154">
        <v>8.5</v>
      </c>
      <c r="H15" s="154">
        <v>65.2</v>
      </c>
      <c r="I15" s="154"/>
      <c r="J15" s="155"/>
      <c r="K15" s="156">
        <f t="shared" si="0"/>
        <v>705.8000000000001</v>
      </c>
      <c r="L15" s="157">
        <f>K15/K16*100</f>
        <v>10.84923134625465</v>
      </c>
    </row>
    <row r="16" spans="1:12" s="152" customFormat="1" ht="19.5" customHeight="1" thickBot="1">
      <c r="A16" s="158" t="s">
        <v>198</v>
      </c>
      <c r="B16" s="159">
        <f aca="true" t="shared" si="1" ref="B16:J16">SUM(B8:B15)</f>
        <v>3377.5</v>
      </c>
      <c r="C16" s="159">
        <f t="shared" si="1"/>
        <v>63.400000000000006</v>
      </c>
      <c r="D16" s="159">
        <f t="shared" si="1"/>
        <v>219.70000000000002</v>
      </c>
      <c r="E16" s="159">
        <f t="shared" si="1"/>
        <v>32</v>
      </c>
      <c r="F16" s="159">
        <f t="shared" si="1"/>
        <v>678.5999999999999</v>
      </c>
      <c r="G16" s="159">
        <f t="shared" si="1"/>
        <v>42.2</v>
      </c>
      <c r="H16" s="159">
        <f t="shared" si="1"/>
        <v>916.3</v>
      </c>
      <c r="I16" s="159">
        <f t="shared" si="1"/>
        <v>826.5</v>
      </c>
      <c r="J16" s="160">
        <f t="shared" si="1"/>
        <v>349.33000000000004</v>
      </c>
      <c r="K16" s="161">
        <f>SUM(B16:J16)</f>
        <v>6505.53</v>
      </c>
      <c r="L16" s="162"/>
    </row>
    <row r="17" spans="1:11" s="152" customFormat="1" ht="12.75" customHeight="1">
      <c r="A17" s="163" t="s">
        <v>227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5"/>
    </row>
    <row r="18" ht="12.75" customHeight="1"/>
    <row r="19" ht="12.75">
      <c r="A19" s="166" t="s">
        <v>228</v>
      </c>
    </row>
    <row r="20" ht="12.75">
      <c r="A20" s="166" t="s">
        <v>229</v>
      </c>
    </row>
    <row r="21" ht="12.75">
      <c r="A21" s="166" t="s">
        <v>230</v>
      </c>
    </row>
    <row r="22" ht="12.75">
      <c r="A22" s="166" t="s">
        <v>231</v>
      </c>
    </row>
    <row r="23" ht="12.75">
      <c r="A23" s="166" t="s">
        <v>232</v>
      </c>
    </row>
    <row r="24" ht="12.75">
      <c r="A24" s="166" t="s">
        <v>233</v>
      </c>
    </row>
    <row r="25" ht="12.75">
      <c r="A25" s="166" t="s">
        <v>234</v>
      </c>
    </row>
    <row r="26" ht="12.75">
      <c r="A26" s="166" t="s">
        <v>235</v>
      </c>
    </row>
    <row r="28" ht="12.75">
      <c r="A28" s="166" t="s">
        <v>236</v>
      </c>
    </row>
  </sheetData>
  <mergeCells count="3">
    <mergeCell ref="A2:K2"/>
    <mergeCell ref="A3:K3"/>
    <mergeCell ref="K6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materiálu
Správa o realizácii  programu Phare v SR v roku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">
      <selection activeCell="A2" sqref="A2"/>
    </sheetView>
  </sheetViews>
  <sheetFormatPr defaultColWidth="9.00390625" defaultRowHeight="12.75"/>
  <cols>
    <col min="1" max="13" width="10.75390625" style="0" customWidth="1"/>
  </cols>
  <sheetData>
    <row r="1" spans="1:13" ht="15.75" thickBot="1">
      <c r="A1" s="7" t="s">
        <v>185</v>
      </c>
      <c r="M1" s="43" t="s">
        <v>175</v>
      </c>
    </row>
    <row r="2" spans="1:13" ht="48.75" thickBot="1">
      <c r="A2" s="52" t="s">
        <v>186</v>
      </c>
      <c r="B2" s="53" t="s">
        <v>187</v>
      </c>
      <c r="C2" s="53" t="s">
        <v>188</v>
      </c>
      <c r="D2" s="53" t="s">
        <v>189</v>
      </c>
      <c r="E2" s="53" t="s">
        <v>190</v>
      </c>
      <c r="F2" s="54" t="s">
        <v>191</v>
      </c>
      <c r="G2" s="54" t="s">
        <v>192</v>
      </c>
      <c r="H2" s="55" t="s">
        <v>193</v>
      </c>
      <c r="I2" s="53" t="s">
        <v>194</v>
      </c>
      <c r="J2" s="53" t="s">
        <v>195</v>
      </c>
      <c r="K2" s="56" t="s">
        <v>196</v>
      </c>
      <c r="L2" s="55" t="s">
        <v>197</v>
      </c>
      <c r="M2" s="57" t="s">
        <v>198</v>
      </c>
    </row>
    <row r="3" spans="1:13" ht="12.75">
      <c r="A3" s="58" t="s">
        <v>199</v>
      </c>
      <c r="B3" s="59"/>
      <c r="C3" s="59"/>
      <c r="D3" s="60"/>
      <c r="E3" s="59"/>
      <c r="F3" s="59"/>
      <c r="G3" s="60"/>
      <c r="H3" s="61"/>
      <c r="I3" s="60"/>
      <c r="J3" s="59"/>
      <c r="K3" s="60"/>
      <c r="L3" s="62"/>
      <c r="M3" s="63"/>
    </row>
    <row r="4" spans="1:13" ht="12.75" hidden="1">
      <c r="A4" s="64">
        <v>7</v>
      </c>
      <c r="B4" s="64">
        <v>4</v>
      </c>
      <c r="C4" s="64">
        <v>2</v>
      </c>
      <c r="D4" s="65"/>
      <c r="E4" s="64">
        <v>4</v>
      </c>
      <c r="F4" s="64">
        <v>4.265</v>
      </c>
      <c r="G4" s="65"/>
      <c r="H4" s="66"/>
      <c r="I4" s="65"/>
      <c r="J4" s="64">
        <v>3.03</v>
      </c>
      <c r="K4" s="65"/>
      <c r="L4" s="64">
        <v>1.7</v>
      </c>
      <c r="M4" s="67"/>
    </row>
    <row r="5" spans="1:13" ht="12.75" hidden="1">
      <c r="A5" s="64">
        <v>8.5</v>
      </c>
      <c r="B5" s="64">
        <v>1.55</v>
      </c>
      <c r="C5" s="64">
        <v>4</v>
      </c>
      <c r="D5" s="65"/>
      <c r="E5" s="68"/>
      <c r="F5" s="68"/>
      <c r="G5" s="65"/>
      <c r="H5" s="66"/>
      <c r="I5" s="65"/>
      <c r="J5" s="68"/>
      <c r="K5" s="65"/>
      <c r="L5" s="68"/>
      <c r="M5" s="67"/>
    </row>
    <row r="6" spans="1:13" ht="12.75" hidden="1">
      <c r="A6" s="64">
        <v>4.5</v>
      </c>
      <c r="B6" s="68"/>
      <c r="C6" s="68"/>
      <c r="D6" s="65"/>
      <c r="E6" s="68"/>
      <c r="F6" s="68"/>
      <c r="G6" s="65"/>
      <c r="H6" s="66"/>
      <c r="I6" s="65"/>
      <c r="J6" s="68"/>
      <c r="K6" s="65"/>
      <c r="L6" s="68"/>
      <c r="M6" s="67"/>
    </row>
    <row r="7" spans="1:13" ht="13.5" thickBot="1">
      <c r="A7" s="69">
        <v>20</v>
      </c>
      <c r="B7" s="69">
        <v>5.55</v>
      </c>
      <c r="C7" s="69">
        <v>6</v>
      </c>
      <c r="D7" s="69">
        <v>0</v>
      </c>
      <c r="E7" s="69">
        <v>4</v>
      </c>
      <c r="F7" s="69">
        <v>4.265</v>
      </c>
      <c r="G7" s="69">
        <v>0</v>
      </c>
      <c r="H7" s="69">
        <v>0</v>
      </c>
      <c r="I7" s="69">
        <v>0</v>
      </c>
      <c r="J7" s="69">
        <v>3.03</v>
      </c>
      <c r="K7" s="69">
        <v>0</v>
      </c>
      <c r="L7" s="69">
        <v>1.7</v>
      </c>
      <c r="M7" s="70">
        <v>44.545</v>
      </c>
    </row>
    <row r="8" spans="1:13" ht="12.75">
      <c r="A8" s="71" t="s">
        <v>200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1:13" ht="12.75" hidden="1">
      <c r="A9" s="75">
        <v>4</v>
      </c>
      <c r="B9" s="76">
        <v>1.2</v>
      </c>
      <c r="C9" s="76">
        <v>2.92</v>
      </c>
      <c r="D9" s="76">
        <v>15</v>
      </c>
      <c r="E9" s="76">
        <v>3.5</v>
      </c>
      <c r="F9" s="77"/>
      <c r="G9" s="76">
        <v>0.3</v>
      </c>
      <c r="H9" s="76">
        <v>0.5</v>
      </c>
      <c r="I9" s="76">
        <v>0.45</v>
      </c>
      <c r="J9" s="77"/>
      <c r="K9" s="76">
        <v>7</v>
      </c>
      <c r="L9" s="76">
        <v>2.78</v>
      </c>
      <c r="M9" s="78"/>
    </row>
    <row r="10" spans="1:13" ht="12.75" hidden="1">
      <c r="A10" s="79"/>
      <c r="B10" s="80">
        <v>4</v>
      </c>
      <c r="C10" s="79"/>
      <c r="D10" s="80">
        <v>2.5</v>
      </c>
      <c r="E10" s="80">
        <v>4.3</v>
      </c>
      <c r="F10" s="79"/>
      <c r="G10" s="80">
        <v>0.7</v>
      </c>
      <c r="H10" s="79"/>
      <c r="I10" s="79"/>
      <c r="J10" s="79"/>
      <c r="K10" s="80">
        <v>0.5</v>
      </c>
      <c r="L10" s="80">
        <v>1.05</v>
      </c>
      <c r="M10" s="78"/>
    </row>
    <row r="11" spans="1:13" ht="12.75" hidden="1">
      <c r="A11" s="79"/>
      <c r="B11" s="79"/>
      <c r="C11" s="79"/>
      <c r="D11" s="80">
        <v>15</v>
      </c>
      <c r="E11" s="79"/>
      <c r="F11" s="79"/>
      <c r="G11" s="80">
        <v>2</v>
      </c>
      <c r="H11" s="79"/>
      <c r="I11" s="79"/>
      <c r="J11" s="79"/>
      <c r="K11" s="80">
        <v>0.7</v>
      </c>
      <c r="L11" s="80">
        <v>2</v>
      </c>
      <c r="M11" s="78"/>
    </row>
    <row r="12" spans="1:13" ht="12.75" hidden="1">
      <c r="A12" s="79"/>
      <c r="B12" s="79"/>
      <c r="C12" s="79"/>
      <c r="D12" s="79"/>
      <c r="E12" s="79"/>
      <c r="F12" s="79"/>
      <c r="G12" s="80">
        <v>0.5</v>
      </c>
      <c r="H12" s="79"/>
      <c r="I12" s="79"/>
      <c r="J12" s="79"/>
      <c r="K12" s="80">
        <v>1.5</v>
      </c>
      <c r="L12" s="79"/>
      <c r="M12" s="78"/>
    </row>
    <row r="13" spans="1:13" ht="12.75" hidden="1">
      <c r="A13" s="79"/>
      <c r="B13" s="79"/>
      <c r="C13" s="79"/>
      <c r="D13" s="79"/>
      <c r="E13" s="79"/>
      <c r="F13" s="79"/>
      <c r="G13" s="80">
        <v>2</v>
      </c>
      <c r="H13" s="79"/>
      <c r="I13" s="79"/>
      <c r="J13" s="79"/>
      <c r="K13" s="80">
        <v>1.25</v>
      </c>
      <c r="L13" s="79"/>
      <c r="M13" s="78"/>
    </row>
    <row r="14" spans="1:13" ht="12.75" hidden="1">
      <c r="A14" s="79"/>
      <c r="B14" s="79"/>
      <c r="C14" s="79"/>
      <c r="D14" s="79"/>
      <c r="E14" s="79"/>
      <c r="F14" s="79"/>
      <c r="G14" s="80">
        <v>0.7</v>
      </c>
      <c r="H14" s="79"/>
      <c r="I14" s="79"/>
      <c r="J14" s="79"/>
      <c r="K14" s="80">
        <v>1.05</v>
      </c>
      <c r="L14" s="79"/>
      <c r="M14" s="78"/>
    </row>
    <row r="15" spans="1:13" ht="13.5" thickBot="1">
      <c r="A15" s="69">
        <v>4</v>
      </c>
      <c r="B15" s="69">
        <v>5.2</v>
      </c>
      <c r="C15" s="69">
        <v>2.3</v>
      </c>
      <c r="D15" s="69">
        <v>32.5</v>
      </c>
      <c r="E15" s="69">
        <v>7.8</v>
      </c>
      <c r="F15" s="69">
        <v>0</v>
      </c>
      <c r="G15" s="69">
        <v>6.82</v>
      </c>
      <c r="H15" s="69">
        <v>0.5</v>
      </c>
      <c r="I15" s="69">
        <v>0.45</v>
      </c>
      <c r="J15" s="69">
        <v>0</v>
      </c>
      <c r="K15" s="69">
        <v>12</v>
      </c>
      <c r="L15" s="69">
        <v>5.83</v>
      </c>
      <c r="M15" s="70">
        <v>77.4</v>
      </c>
    </row>
    <row r="16" spans="1:13" ht="12.75">
      <c r="A16" s="81" t="s">
        <v>201</v>
      </c>
      <c r="B16" s="82"/>
      <c r="C16" s="83"/>
      <c r="D16" s="72"/>
      <c r="E16" s="83"/>
      <c r="F16" s="72"/>
      <c r="G16" s="82"/>
      <c r="H16" s="72"/>
      <c r="I16" s="72"/>
      <c r="J16" s="72"/>
      <c r="K16" s="84"/>
      <c r="L16" s="85"/>
      <c r="M16" s="86"/>
    </row>
    <row r="17" spans="1:13" ht="12.75" hidden="1">
      <c r="A17" s="76">
        <v>5.5</v>
      </c>
      <c r="B17" s="76">
        <v>4</v>
      </c>
      <c r="C17" s="76">
        <v>1.5</v>
      </c>
      <c r="D17" s="76">
        <v>2.4</v>
      </c>
      <c r="E17" s="76">
        <v>4.2</v>
      </c>
      <c r="F17" s="76">
        <v>2.5</v>
      </c>
      <c r="G17" s="76">
        <v>5</v>
      </c>
      <c r="H17" s="76">
        <v>1.2</v>
      </c>
      <c r="I17" s="76">
        <v>1.8</v>
      </c>
      <c r="J17" s="76">
        <v>2</v>
      </c>
      <c r="K17" s="76">
        <v>1.6</v>
      </c>
      <c r="L17" s="76">
        <v>1.8</v>
      </c>
      <c r="M17" s="78"/>
    </row>
    <row r="18" spans="1:13" ht="12.75" hidden="1">
      <c r="A18" s="80">
        <v>11</v>
      </c>
      <c r="B18" s="80">
        <v>1.69</v>
      </c>
      <c r="C18" s="80">
        <v>1.5</v>
      </c>
      <c r="D18" s="80">
        <v>1.5</v>
      </c>
      <c r="E18" s="80">
        <v>4</v>
      </c>
      <c r="F18" s="80">
        <v>2</v>
      </c>
      <c r="G18" s="80">
        <v>5</v>
      </c>
      <c r="H18" s="79"/>
      <c r="I18" s="79"/>
      <c r="J18" s="80">
        <v>2.5</v>
      </c>
      <c r="K18" s="80">
        <v>1.6</v>
      </c>
      <c r="L18" s="80">
        <v>1.1</v>
      </c>
      <c r="M18" s="78"/>
    </row>
    <row r="19" spans="1:13" ht="12.75" hidden="1">
      <c r="A19" s="80">
        <v>6</v>
      </c>
      <c r="B19" s="80">
        <v>1.73</v>
      </c>
      <c r="C19" s="79"/>
      <c r="D19" s="80">
        <v>1.2</v>
      </c>
      <c r="E19" s="80">
        <v>2</v>
      </c>
      <c r="F19" s="79"/>
      <c r="G19" s="80">
        <v>3.1</v>
      </c>
      <c r="H19" s="79"/>
      <c r="I19" s="79"/>
      <c r="J19" s="79"/>
      <c r="K19" s="80">
        <v>0.8</v>
      </c>
      <c r="L19" s="80">
        <v>0.6</v>
      </c>
      <c r="M19" s="78"/>
    </row>
    <row r="20" spans="1:13" ht="12.75" hidden="1">
      <c r="A20" s="79"/>
      <c r="B20" s="87"/>
      <c r="C20" s="79"/>
      <c r="D20" s="80">
        <v>1.5</v>
      </c>
      <c r="E20" s="79"/>
      <c r="F20" s="79"/>
      <c r="G20" s="79"/>
      <c r="H20" s="79"/>
      <c r="I20" s="79"/>
      <c r="J20" s="79"/>
      <c r="K20" s="80">
        <v>1.75</v>
      </c>
      <c r="L20" s="79"/>
      <c r="M20" s="78"/>
    </row>
    <row r="21" spans="1:13" ht="12.75" hidden="1">
      <c r="A21" s="79"/>
      <c r="B21" s="79"/>
      <c r="C21" s="79"/>
      <c r="D21" s="80">
        <v>5</v>
      </c>
      <c r="E21" s="79"/>
      <c r="F21" s="79"/>
      <c r="G21" s="88"/>
      <c r="H21" s="79"/>
      <c r="I21" s="79"/>
      <c r="J21" s="79"/>
      <c r="K21" s="89">
        <v>0.25</v>
      </c>
      <c r="L21" s="79"/>
      <c r="M21" s="78"/>
    </row>
    <row r="22" spans="1:13" ht="12.75" hidden="1">
      <c r="A22" s="79"/>
      <c r="B22" s="88"/>
      <c r="C22" s="79"/>
      <c r="D22" s="80">
        <v>10</v>
      </c>
      <c r="E22" s="79"/>
      <c r="F22" s="79"/>
      <c r="G22" s="88"/>
      <c r="H22" s="79"/>
      <c r="I22" s="79"/>
      <c r="J22" s="79"/>
      <c r="K22" s="89">
        <v>1.75</v>
      </c>
      <c r="L22" s="79"/>
      <c r="M22" s="78"/>
    </row>
    <row r="23" spans="1:13" ht="12.75" hidden="1">
      <c r="A23" s="88"/>
      <c r="B23" s="88"/>
      <c r="C23" s="79"/>
      <c r="D23" s="79"/>
      <c r="E23" s="79"/>
      <c r="F23" s="79"/>
      <c r="G23" s="90"/>
      <c r="H23" s="79"/>
      <c r="I23" s="79"/>
      <c r="J23" s="79"/>
      <c r="K23" s="89">
        <v>0.25</v>
      </c>
      <c r="L23" s="88"/>
      <c r="M23" s="78"/>
    </row>
    <row r="24" spans="1:13" ht="12.75" hidden="1">
      <c r="A24" s="88"/>
      <c r="B24" s="90"/>
      <c r="C24" s="88"/>
      <c r="D24" s="79"/>
      <c r="E24" s="88"/>
      <c r="F24" s="79"/>
      <c r="G24" s="90"/>
      <c r="H24" s="79"/>
      <c r="I24" s="79"/>
      <c r="J24" s="79"/>
      <c r="K24" s="89">
        <v>2</v>
      </c>
      <c r="L24" s="88"/>
      <c r="M24" s="78"/>
    </row>
    <row r="25" spans="1:13" ht="13.5" thickBot="1">
      <c r="A25" s="91">
        <v>22.5</v>
      </c>
      <c r="B25" s="91">
        <v>7.42</v>
      </c>
      <c r="C25" s="91">
        <v>3</v>
      </c>
      <c r="D25" s="91">
        <v>21.6</v>
      </c>
      <c r="E25" s="91">
        <v>10.2</v>
      </c>
      <c r="F25" s="91">
        <v>4.5</v>
      </c>
      <c r="G25" s="91">
        <v>13.1</v>
      </c>
      <c r="H25" s="91">
        <v>1.2</v>
      </c>
      <c r="I25" s="91">
        <v>1.8</v>
      </c>
      <c r="J25" s="91">
        <v>4.5</v>
      </c>
      <c r="K25" s="91">
        <v>10</v>
      </c>
      <c r="L25" s="91">
        <v>3.5</v>
      </c>
      <c r="M25" s="92">
        <v>103.32</v>
      </c>
    </row>
    <row r="26" spans="1:13" ht="12.75">
      <c r="A26" s="93" t="s">
        <v>198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86"/>
    </row>
    <row r="27" spans="1:13" ht="13.5" thickBot="1">
      <c r="A27" s="95">
        <v>46.5</v>
      </c>
      <c r="B27" s="95">
        <v>18.17</v>
      </c>
      <c r="C27" s="95">
        <v>11.3</v>
      </c>
      <c r="D27" s="95">
        <v>54.1</v>
      </c>
      <c r="E27" s="95">
        <v>22</v>
      </c>
      <c r="F27" s="95">
        <v>8.765</v>
      </c>
      <c r="G27" s="95">
        <v>19.92</v>
      </c>
      <c r="H27" s="95">
        <v>1.7</v>
      </c>
      <c r="I27" s="95">
        <v>2.25</v>
      </c>
      <c r="J27" s="95">
        <v>7.53</v>
      </c>
      <c r="K27" s="95">
        <v>22</v>
      </c>
      <c r="L27" s="95">
        <v>11.03</v>
      </c>
      <c r="M27" s="96">
        <v>225.265</v>
      </c>
    </row>
    <row r="28" spans="1:13" ht="15.75" thickBot="1">
      <c r="A28" s="7" t="s">
        <v>202</v>
      </c>
      <c r="B28" s="97"/>
      <c r="C28" s="97"/>
      <c r="D28" s="98"/>
      <c r="E28" s="97"/>
      <c r="F28" s="98"/>
      <c r="H28" s="98"/>
      <c r="I28" s="98"/>
      <c r="J28" s="98"/>
      <c r="K28" s="97"/>
      <c r="L28" s="97"/>
      <c r="M28" s="43" t="s">
        <v>175</v>
      </c>
    </row>
    <row r="29" spans="1:13" ht="48.75" thickBot="1">
      <c r="A29" s="52" t="s">
        <v>186</v>
      </c>
      <c r="B29" s="53" t="s">
        <v>187</v>
      </c>
      <c r="C29" s="53" t="s">
        <v>188</v>
      </c>
      <c r="D29" s="53" t="s">
        <v>189</v>
      </c>
      <c r="E29" s="53" t="s">
        <v>190</v>
      </c>
      <c r="F29" s="54" t="s">
        <v>191</v>
      </c>
      <c r="G29" s="54" t="s">
        <v>192</v>
      </c>
      <c r="H29" s="55" t="s">
        <v>193</v>
      </c>
      <c r="I29" s="53" t="s">
        <v>194</v>
      </c>
      <c r="J29" s="53" t="s">
        <v>195</v>
      </c>
      <c r="K29" s="56" t="s">
        <v>196</v>
      </c>
      <c r="L29" s="55" t="s">
        <v>197</v>
      </c>
      <c r="M29" s="99" t="s">
        <v>198</v>
      </c>
    </row>
    <row r="30" spans="1:13" ht="12.75">
      <c r="A30" s="58" t="s">
        <v>199</v>
      </c>
      <c r="B30" s="59"/>
      <c r="C30" s="59"/>
      <c r="D30" s="60"/>
      <c r="E30" s="59"/>
      <c r="F30" s="59"/>
      <c r="G30" s="60"/>
      <c r="H30" s="61"/>
      <c r="I30" s="60"/>
      <c r="J30" s="59"/>
      <c r="K30" s="60"/>
      <c r="L30" s="62"/>
      <c r="M30" s="63"/>
    </row>
    <row r="31" spans="1:13" ht="12.75" hidden="1">
      <c r="A31" s="64">
        <v>6.84</v>
      </c>
      <c r="B31" s="64">
        <v>4</v>
      </c>
      <c r="C31" s="64">
        <v>1.73</v>
      </c>
      <c r="D31" s="65"/>
      <c r="E31" s="64">
        <v>4</v>
      </c>
      <c r="F31" s="64">
        <v>4.26</v>
      </c>
      <c r="G31" s="65"/>
      <c r="H31" s="66"/>
      <c r="I31" s="65"/>
      <c r="J31" s="64">
        <v>2.88</v>
      </c>
      <c r="K31" s="65"/>
      <c r="L31" s="64">
        <v>1.43</v>
      </c>
      <c r="M31" s="113"/>
    </row>
    <row r="32" spans="1:13" ht="12.75" hidden="1">
      <c r="A32" s="64">
        <v>8.5</v>
      </c>
      <c r="B32" s="64">
        <v>1.55</v>
      </c>
      <c r="C32" s="64">
        <v>3.98</v>
      </c>
      <c r="D32" s="65"/>
      <c r="E32" s="68"/>
      <c r="F32" s="68"/>
      <c r="G32" s="65"/>
      <c r="H32" s="66"/>
      <c r="I32" s="65"/>
      <c r="J32" s="68"/>
      <c r="K32" s="65"/>
      <c r="L32" s="68"/>
      <c r="M32" s="114"/>
    </row>
    <row r="33" spans="1:13" ht="12.75" hidden="1">
      <c r="A33" s="64">
        <v>4.28</v>
      </c>
      <c r="B33" s="68"/>
      <c r="C33" s="68"/>
      <c r="D33" s="65"/>
      <c r="E33" s="68"/>
      <c r="F33" s="68"/>
      <c r="G33" s="65"/>
      <c r="H33" s="66"/>
      <c r="I33" s="65"/>
      <c r="J33" s="68"/>
      <c r="K33" s="65"/>
      <c r="L33" s="68"/>
      <c r="M33" s="115"/>
    </row>
    <row r="34" spans="1:13" ht="13.5" thickBot="1">
      <c r="A34" s="69">
        <v>19.62</v>
      </c>
      <c r="B34" s="69">
        <v>5.55</v>
      </c>
      <c r="C34" s="69">
        <v>5.71</v>
      </c>
      <c r="D34" s="69">
        <v>0</v>
      </c>
      <c r="E34" s="69">
        <v>4</v>
      </c>
      <c r="F34" s="69">
        <v>4.26</v>
      </c>
      <c r="G34" s="69">
        <v>0</v>
      </c>
      <c r="H34" s="69">
        <v>0</v>
      </c>
      <c r="I34" s="69">
        <v>0</v>
      </c>
      <c r="J34" s="69">
        <v>2.88</v>
      </c>
      <c r="K34" s="69">
        <v>0</v>
      </c>
      <c r="L34" s="69">
        <v>1.43</v>
      </c>
      <c r="M34" s="100">
        <v>43.45</v>
      </c>
    </row>
    <row r="35" spans="1:13" ht="12.75">
      <c r="A35" s="71" t="s">
        <v>200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86"/>
    </row>
    <row r="36" spans="1:13" ht="12.75" hidden="1">
      <c r="A36" s="76">
        <v>4</v>
      </c>
      <c r="B36" s="76">
        <v>0.97</v>
      </c>
      <c r="C36" s="76">
        <v>2.88</v>
      </c>
      <c r="D36" s="76">
        <v>14.65</v>
      </c>
      <c r="E36" s="76">
        <v>3.5</v>
      </c>
      <c r="F36" s="77"/>
      <c r="G36" s="76">
        <v>0.28</v>
      </c>
      <c r="H36" s="76">
        <v>0.5</v>
      </c>
      <c r="I36" s="76">
        <v>0.44</v>
      </c>
      <c r="J36" s="77"/>
      <c r="K36" s="76">
        <v>6.91</v>
      </c>
      <c r="L36" s="76">
        <v>2.76</v>
      </c>
      <c r="M36" s="101"/>
    </row>
    <row r="37" spans="1:13" ht="12.75" hidden="1">
      <c r="A37" s="79"/>
      <c r="B37" s="80">
        <v>4</v>
      </c>
      <c r="C37" s="79"/>
      <c r="D37" s="80">
        <v>2.44</v>
      </c>
      <c r="E37" s="80">
        <v>4.27</v>
      </c>
      <c r="F37" s="79"/>
      <c r="G37" s="80">
        <v>0.7</v>
      </c>
      <c r="H37" s="79"/>
      <c r="I37" s="79"/>
      <c r="J37" s="79"/>
      <c r="K37" s="80">
        <v>0.5</v>
      </c>
      <c r="L37" s="80">
        <v>1.04</v>
      </c>
      <c r="M37" s="101"/>
    </row>
    <row r="38" spans="1:13" ht="12.75" hidden="1">
      <c r="A38" s="79"/>
      <c r="B38" s="79"/>
      <c r="C38" s="79"/>
      <c r="D38" s="80">
        <v>15</v>
      </c>
      <c r="E38" s="79"/>
      <c r="F38" s="79"/>
      <c r="G38" s="80">
        <v>2</v>
      </c>
      <c r="H38" s="79"/>
      <c r="I38" s="79"/>
      <c r="J38" s="79"/>
      <c r="K38" s="80">
        <v>0.7</v>
      </c>
      <c r="L38" s="80">
        <v>1.9</v>
      </c>
      <c r="M38" s="101"/>
    </row>
    <row r="39" spans="1:13" ht="12.75" hidden="1">
      <c r="A39" s="79"/>
      <c r="B39" s="79"/>
      <c r="C39" s="79"/>
      <c r="D39" s="79"/>
      <c r="E39" s="79"/>
      <c r="F39" s="79"/>
      <c r="G39" s="80">
        <v>0.5</v>
      </c>
      <c r="H39" s="79"/>
      <c r="I39" s="79"/>
      <c r="J39" s="79"/>
      <c r="K39" s="80">
        <v>1.03</v>
      </c>
      <c r="L39" s="79"/>
      <c r="M39" s="101"/>
    </row>
    <row r="40" spans="1:13" ht="12.75" hidden="1">
      <c r="A40" s="79"/>
      <c r="B40" s="79"/>
      <c r="C40" s="79"/>
      <c r="D40" s="79"/>
      <c r="E40" s="79"/>
      <c r="F40" s="79"/>
      <c r="G40" s="80">
        <v>1.99</v>
      </c>
      <c r="H40" s="79"/>
      <c r="I40" s="79"/>
      <c r="J40" s="79"/>
      <c r="K40" s="80">
        <v>1.25</v>
      </c>
      <c r="L40" s="79"/>
      <c r="M40" s="101"/>
    </row>
    <row r="41" spans="1:13" ht="12.75" hidden="1">
      <c r="A41" s="79"/>
      <c r="B41" s="79"/>
      <c r="C41" s="79"/>
      <c r="D41" s="79"/>
      <c r="E41" s="79"/>
      <c r="F41" s="79"/>
      <c r="G41" s="80">
        <v>0.68</v>
      </c>
      <c r="H41" s="79"/>
      <c r="I41" s="79"/>
      <c r="J41" s="79"/>
      <c r="K41" s="80">
        <v>1.02</v>
      </c>
      <c r="L41" s="79"/>
      <c r="M41" s="101"/>
    </row>
    <row r="42" spans="1:13" ht="13.5" thickBot="1">
      <c r="A42" s="69">
        <v>4</v>
      </c>
      <c r="B42" s="69">
        <v>4.97</v>
      </c>
      <c r="C42" s="69">
        <v>2.3</v>
      </c>
      <c r="D42" s="69">
        <v>32.09</v>
      </c>
      <c r="E42" s="69">
        <v>7.77</v>
      </c>
      <c r="F42" s="69">
        <v>0</v>
      </c>
      <c r="G42" s="69">
        <v>6.73</v>
      </c>
      <c r="H42" s="69">
        <v>0.5</v>
      </c>
      <c r="I42" s="69">
        <v>0.44</v>
      </c>
      <c r="J42" s="69">
        <v>0</v>
      </c>
      <c r="K42" s="69">
        <v>11.41</v>
      </c>
      <c r="L42" s="69">
        <v>5.7</v>
      </c>
      <c r="M42" s="70">
        <v>75.91</v>
      </c>
    </row>
    <row r="43" spans="1:13" ht="12.75">
      <c r="A43" s="81" t="s">
        <v>201</v>
      </c>
      <c r="B43" s="82"/>
      <c r="C43" s="83"/>
      <c r="D43" s="72"/>
      <c r="E43" s="83"/>
      <c r="F43" s="72"/>
      <c r="G43" s="82"/>
      <c r="H43" s="72"/>
      <c r="I43" s="72"/>
      <c r="J43" s="72"/>
      <c r="K43" s="84"/>
      <c r="L43" s="85"/>
      <c r="M43" s="74"/>
    </row>
    <row r="44" spans="1:13" ht="12.75" hidden="1">
      <c r="A44" s="76">
        <v>0</v>
      </c>
      <c r="B44" s="76">
        <v>4</v>
      </c>
      <c r="C44" s="76">
        <v>0.8</v>
      </c>
      <c r="D44" s="76">
        <v>2.14</v>
      </c>
      <c r="E44" s="76">
        <v>0</v>
      </c>
      <c r="F44" s="76">
        <v>1.2</v>
      </c>
      <c r="G44" s="76">
        <v>0</v>
      </c>
      <c r="H44" s="76">
        <v>0</v>
      </c>
      <c r="I44" s="76">
        <v>0</v>
      </c>
      <c r="J44" s="76">
        <v>0.47</v>
      </c>
      <c r="K44" s="76">
        <v>0.002</v>
      </c>
      <c r="L44" s="76">
        <v>0</v>
      </c>
      <c r="M44" s="78"/>
    </row>
    <row r="45" spans="1:13" ht="12.75" hidden="1">
      <c r="A45" s="80">
        <v>0</v>
      </c>
      <c r="B45" s="80">
        <v>1.69</v>
      </c>
      <c r="C45" s="80">
        <v>0</v>
      </c>
      <c r="D45" s="80">
        <v>1.01</v>
      </c>
      <c r="E45" s="80">
        <v>1.03</v>
      </c>
      <c r="F45" s="80">
        <v>0.05</v>
      </c>
      <c r="G45" s="80">
        <v>1.6</v>
      </c>
      <c r="H45" s="79"/>
      <c r="I45" s="79"/>
      <c r="J45" s="80">
        <v>1.49</v>
      </c>
      <c r="K45" s="80">
        <v>0</v>
      </c>
      <c r="L45" s="80">
        <v>0.4</v>
      </c>
      <c r="M45" s="78"/>
    </row>
    <row r="46" spans="1:13" ht="12.75" hidden="1">
      <c r="A46" s="80">
        <v>0</v>
      </c>
      <c r="B46" s="80">
        <v>1.73</v>
      </c>
      <c r="C46" s="79"/>
      <c r="D46" s="80">
        <v>1.19</v>
      </c>
      <c r="E46" s="80">
        <v>0.33</v>
      </c>
      <c r="F46" s="79"/>
      <c r="G46" s="80">
        <v>0.001</v>
      </c>
      <c r="H46" s="79"/>
      <c r="I46" s="79"/>
      <c r="J46" s="79"/>
      <c r="K46" s="80">
        <v>0.07</v>
      </c>
      <c r="L46" s="80">
        <v>0.45</v>
      </c>
      <c r="M46" s="78"/>
    </row>
    <row r="47" spans="1:13" ht="12.75" hidden="1">
      <c r="A47" s="79"/>
      <c r="B47" s="87"/>
      <c r="C47" s="79"/>
      <c r="D47" s="80">
        <v>0.5</v>
      </c>
      <c r="E47" s="79"/>
      <c r="F47" s="79"/>
      <c r="G47" s="79"/>
      <c r="H47" s="79"/>
      <c r="I47" s="79"/>
      <c r="J47" s="79"/>
      <c r="K47" s="80">
        <v>0.0015</v>
      </c>
      <c r="L47" s="79"/>
      <c r="M47" s="78"/>
    </row>
    <row r="48" spans="1:13" ht="12.75" hidden="1">
      <c r="A48" s="79"/>
      <c r="B48" s="79"/>
      <c r="C48" s="79"/>
      <c r="D48" s="80">
        <v>5</v>
      </c>
      <c r="E48" s="79"/>
      <c r="F48" s="79"/>
      <c r="G48" s="88"/>
      <c r="H48" s="79"/>
      <c r="I48" s="79"/>
      <c r="J48" s="79"/>
      <c r="K48" s="89">
        <v>0</v>
      </c>
      <c r="L48" s="79"/>
      <c r="M48" s="78"/>
    </row>
    <row r="49" spans="1:13" ht="12.75" hidden="1">
      <c r="A49" s="79"/>
      <c r="B49" s="88"/>
      <c r="C49" s="79"/>
      <c r="D49" s="80">
        <v>0</v>
      </c>
      <c r="E49" s="79"/>
      <c r="F49" s="79"/>
      <c r="G49" s="88"/>
      <c r="H49" s="79"/>
      <c r="I49" s="79"/>
      <c r="J49" s="79"/>
      <c r="K49" s="89">
        <v>0.0015</v>
      </c>
      <c r="L49" s="79"/>
      <c r="M49" s="78"/>
    </row>
    <row r="50" spans="1:13" ht="12.75" hidden="1">
      <c r="A50" s="88"/>
      <c r="B50" s="88"/>
      <c r="C50" s="79"/>
      <c r="D50" s="79"/>
      <c r="E50" s="79"/>
      <c r="F50" s="79"/>
      <c r="G50" s="90"/>
      <c r="H50" s="79"/>
      <c r="I50" s="79"/>
      <c r="J50" s="79"/>
      <c r="K50" s="89">
        <v>0.25</v>
      </c>
      <c r="L50" s="88"/>
      <c r="M50" s="78"/>
    </row>
    <row r="51" spans="1:13" ht="12.75" hidden="1">
      <c r="A51" s="102"/>
      <c r="B51" s="103"/>
      <c r="C51" s="102"/>
      <c r="D51" s="104"/>
      <c r="E51" s="102"/>
      <c r="F51" s="104"/>
      <c r="G51" s="103"/>
      <c r="H51" s="104"/>
      <c r="I51" s="104"/>
      <c r="J51" s="104"/>
      <c r="K51" s="105">
        <v>0.34</v>
      </c>
      <c r="L51" s="102"/>
      <c r="M51" s="78"/>
    </row>
    <row r="52" spans="1:13" ht="13.5" thickBot="1">
      <c r="A52" s="106">
        <v>0</v>
      </c>
      <c r="B52" s="106">
        <v>7.42</v>
      </c>
      <c r="C52" s="106">
        <v>0.8</v>
      </c>
      <c r="D52" s="106">
        <v>9.84</v>
      </c>
      <c r="E52" s="106">
        <v>1.36</v>
      </c>
      <c r="F52" s="106">
        <v>1.25</v>
      </c>
      <c r="G52" s="106">
        <v>1.601</v>
      </c>
      <c r="H52" s="106">
        <v>0</v>
      </c>
      <c r="I52" s="106">
        <v>0</v>
      </c>
      <c r="J52" s="106">
        <v>1.96</v>
      </c>
      <c r="K52" s="106">
        <v>0.665</v>
      </c>
      <c r="L52" s="106">
        <v>0.85</v>
      </c>
      <c r="M52" s="70">
        <v>25.746000000000002</v>
      </c>
    </row>
    <row r="53" spans="1:13" ht="12.75">
      <c r="A53" s="107" t="s">
        <v>198</v>
      </c>
      <c r="B53" s="108"/>
      <c r="C53" s="109"/>
      <c r="D53" s="62"/>
      <c r="E53" s="109"/>
      <c r="F53" s="62"/>
      <c r="G53" s="108"/>
      <c r="H53" s="62"/>
      <c r="I53" s="62"/>
      <c r="J53" s="62"/>
      <c r="K53" s="110"/>
      <c r="L53" s="109"/>
      <c r="M53" s="86"/>
    </row>
    <row r="54" spans="1:13" ht="13.5" thickBot="1">
      <c r="A54" s="96">
        <v>23.62</v>
      </c>
      <c r="B54" s="96">
        <v>17.94</v>
      </c>
      <c r="C54" s="96">
        <v>9.39</v>
      </c>
      <c r="D54" s="96">
        <v>41.93</v>
      </c>
      <c r="E54" s="96">
        <v>13.13</v>
      </c>
      <c r="F54" s="96">
        <v>5.51</v>
      </c>
      <c r="G54" s="96">
        <v>7.751</v>
      </c>
      <c r="H54" s="96">
        <v>0.5</v>
      </c>
      <c r="I54" s="96">
        <v>0.44</v>
      </c>
      <c r="J54" s="96">
        <v>4.84</v>
      </c>
      <c r="K54" s="96">
        <v>12.075</v>
      </c>
      <c r="L54" s="96">
        <v>7.98</v>
      </c>
      <c r="M54" s="111">
        <v>145.106</v>
      </c>
    </row>
    <row r="55" spans="1:13" ht="15.75" thickBot="1">
      <c r="A55" s="7" t="s">
        <v>203</v>
      </c>
      <c r="M55" s="43" t="s">
        <v>175</v>
      </c>
    </row>
    <row r="56" spans="1:13" ht="48.75" thickBot="1">
      <c r="A56" s="52" t="s">
        <v>186</v>
      </c>
      <c r="B56" s="53" t="s">
        <v>187</v>
      </c>
      <c r="C56" s="53" t="s">
        <v>188</v>
      </c>
      <c r="D56" s="53" t="s">
        <v>189</v>
      </c>
      <c r="E56" s="53" t="s">
        <v>190</v>
      </c>
      <c r="F56" s="54" t="s">
        <v>191</v>
      </c>
      <c r="G56" s="54" t="s">
        <v>192</v>
      </c>
      <c r="H56" s="55" t="s">
        <v>193</v>
      </c>
      <c r="I56" s="53" t="s">
        <v>194</v>
      </c>
      <c r="J56" s="53" t="s">
        <v>195</v>
      </c>
      <c r="K56" s="56" t="s">
        <v>196</v>
      </c>
      <c r="L56" s="55" t="s">
        <v>197</v>
      </c>
      <c r="M56" s="99" t="s">
        <v>198</v>
      </c>
    </row>
    <row r="57" spans="1:13" ht="12.75">
      <c r="A57" s="58" t="s">
        <v>199</v>
      </c>
      <c r="B57" s="59"/>
      <c r="C57" s="59"/>
      <c r="D57" s="60"/>
      <c r="E57" s="59"/>
      <c r="F57" s="59"/>
      <c r="G57" s="60"/>
      <c r="H57" s="61"/>
      <c r="I57" s="60"/>
      <c r="J57" s="59"/>
      <c r="K57" s="60"/>
      <c r="L57" s="62"/>
      <c r="M57" s="112"/>
    </row>
    <row r="58" spans="1:13" ht="12.75" hidden="1">
      <c r="A58" s="64">
        <v>5.72</v>
      </c>
      <c r="B58" s="64">
        <v>4</v>
      </c>
      <c r="C58" s="64">
        <v>1.73</v>
      </c>
      <c r="D58" s="65"/>
      <c r="E58" s="64">
        <v>3.9</v>
      </c>
      <c r="F58" s="64">
        <v>3.54</v>
      </c>
      <c r="G58" s="65"/>
      <c r="H58" s="66"/>
      <c r="I58" s="65"/>
      <c r="J58" s="64">
        <v>2.88</v>
      </c>
      <c r="K58" s="65"/>
      <c r="L58" s="64">
        <v>1.41</v>
      </c>
      <c r="M58" s="67"/>
    </row>
    <row r="59" spans="1:13" ht="12.75" hidden="1">
      <c r="A59" s="64">
        <v>8.5</v>
      </c>
      <c r="B59" s="64">
        <v>1.55</v>
      </c>
      <c r="C59" s="64">
        <v>2.54</v>
      </c>
      <c r="D59" s="65"/>
      <c r="E59" s="68"/>
      <c r="F59" s="68"/>
      <c r="G59" s="65"/>
      <c r="H59" s="66"/>
      <c r="I59" s="65"/>
      <c r="J59" s="68"/>
      <c r="K59" s="65"/>
      <c r="L59" s="68"/>
      <c r="M59" s="67"/>
    </row>
    <row r="60" spans="1:13" ht="12.75" hidden="1">
      <c r="A60" s="64">
        <v>4.18</v>
      </c>
      <c r="B60" s="68"/>
      <c r="C60" s="68"/>
      <c r="D60" s="65"/>
      <c r="E60" s="68"/>
      <c r="F60" s="68"/>
      <c r="G60" s="65"/>
      <c r="H60" s="66"/>
      <c r="I60" s="65"/>
      <c r="J60" s="68"/>
      <c r="K60" s="65"/>
      <c r="L60" s="68"/>
      <c r="M60" s="67"/>
    </row>
    <row r="61" spans="1:13" ht="13.5" thickBot="1">
      <c r="A61" s="69">
        <v>18.4</v>
      </c>
      <c r="B61" s="69">
        <v>5.55</v>
      </c>
      <c r="C61" s="69">
        <v>4.27</v>
      </c>
      <c r="D61" s="69">
        <v>0</v>
      </c>
      <c r="E61" s="69">
        <v>3.9</v>
      </c>
      <c r="F61" s="69">
        <v>3.54</v>
      </c>
      <c r="G61" s="69">
        <v>0</v>
      </c>
      <c r="H61" s="69">
        <v>0</v>
      </c>
      <c r="I61" s="69">
        <v>0</v>
      </c>
      <c r="J61" s="69">
        <v>2.88</v>
      </c>
      <c r="K61" s="69">
        <v>0</v>
      </c>
      <c r="L61" s="69">
        <v>1.41</v>
      </c>
      <c r="M61" s="100">
        <v>39.95</v>
      </c>
    </row>
    <row r="62" spans="1:13" ht="12.75">
      <c r="A62" s="71" t="s">
        <v>200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3"/>
      <c r="M62" s="86"/>
    </row>
    <row r="63" spans="1:13" ht="12.75" hidden="1">
      <c r="A63" s="76">
        <v>2.79</v>
      </c>
      <c r="B63" s="76">
        <v>0.97</v>
      </c>
      <c r="C63" s="76">
        <v>0.74</v>
      </c>
      <c r="D63" s="76">
        <v>2.33</v>
      </c>
      <c r="E63" s="76">
        <v>0.22</v>
      </c>
      <c r="F63" s="77"/>
      <c r="G63" s="76">
        <v>0.18</v>
      </c>
      <c r="H63" s="76">
        <v>0.04</v>
      </c>
      <c r="I63" s="76">
        <v>0.11</v>
      </c>
      <c r="J63" s="77"/>
      <c r="K63" s="76">
        <v>1.18</v>
      </c>
      <c r="L63" s="76">
        <v>0.58</v>
      </c>
      <c r="M63" s="101"/>
    </row>
    <row r="64" spans="1:13" ht="12.75" hidden="1">
      <c r="A64" s="79"/>
      <c r="B64" s="80">
        <v>4</v>
      </c>
      <c r="C64" s="79"/>
      <c r="D64" s="80">
        <v>0.93</v>
      </c>
      <c r="E64" s="80">
        <v>0.89</v>
      </c>
      <c r="F64" s="79"/>
      <c r="G64" s="80">
        <v>0.25</v>
      </c>
      <c r="H64" s="79"/>
      <c r="I64" s="79"/>
      <c r="J64" s="79"/>
      <c r="K64" s="80">
        <v>0</v>
      </c>
      <c r="L64" s="80">
        <v>0.38</v>
      </c>
      <c r="M64" s="101"/>
    </row>
    <row r="65" spans="1:13" ht="12.75" hidden="1">
      <c r="A65" s="79"/>
      <c r="B65" s="79"/>
      <c r="C65" s="79"/>
      <c r="D65" s="80">
        <v>12.01</v>
      </c>
      <c r="E65" s="79"/>
      <c r="F65" s="79"/>
      <c r="G65" s="80">
        <v>1.5</v>
      </c>
      <c r="H65" s="79"/>
      <c r="I65" s="79"/>
      <c r="J65" s="79"/>
      <c r="K65" s="80">
        <v>0.43</v>
      </c>
      <c r="L65" s="80">
        <v>0.65</v>
      </c>
      <c r="M65" s="101"/>
    </row>
    <row r="66" spans="1:13" ht="12.75" hidden="1">
      <c r="A66" s="79"/>
      <c r="B66" s="79"/>
      <c r="C66" s="79"/>
      <c r="D66" s="79"/>
      <c r="E66" s="79"/>
      <c r="F66" s="79"/>
      <c r="G66" s="80">
        <v>0.26</v>
      </c>
      <c r="H66" s="79"/>
      <c r="I66" s="79"/>
      <c r="J66" s="79"/>
      <c r="K66" s="80">
        <v>0.28</v>
      </c>
      <c r="L66" s="79"/>
      <c r="M66" s="101"/>
    </row>
    <row r="67" spans="1:13" ht="12.75" hidden="1">
      <c r="A67" s="79"/>
      <c r="B67" s="79"/>
      <c r="C67" s="79"/>
      <c r="D67" s="79"/>
      <c r="E67" s="79"/>
      <c r="F67" s="79"/>
      <c r="G67" s="80">
        <v>1.08</v>
      </c>
      <c r="H67" s="79"/>
      <c r="I67" s="79"/>
      <c r="J67" s="79"/>
      <c r="K67" s="80">
        <v>0.75</v>
      </c>
      <c r="L67" s="79"/>
      <c r="M67" s="101"/>
    </row>
    <row r="68" spans="1:13" ht="12.75" hidden="1">
      <c r="A68" s="79"/>
      <c r="B68" s="79"/>
      <c r="C68" s="79"/>
      <c r="D68" s="79"/>
      <c r="E68" s="79"/>
      <c r="F68" s="79"/>
      <c r="G68" s="80">
        <v>0.06</v>
      </c>
      <c r="H68" s="79"/>
      <c r="I68" s="79"/>
      <c r="J68" s="79"/>
      <c r="K68" s="80">
        <v>0.49</v>
      </c>
      <c r="L68" s="79"/>
      <c r="M68" s="101"/>
    </row>
    <row r="69" spans="1:13" ht="13.5" thickBot="1">
      <c r="A69" s="69">
        <v>2.79</v>
      </c>
      <c r="B69" s="69">
        <v>4.97</v>
      </c>
      <c r="C69" s="69">
        <v>0.72</v>
      </c>
      <c r="D69" s="69">
        <v>15.27</v>
      </c>
      <c r="E69" s="69">
        <v>1.11</v>
      </c>
      <c r="F69" s="69">
        <v>0</v>
      </c>
      <c r="G69" s="69">
        <v>3.35</v>
      </c>
      <c r="H69" s="69">
        <v>0.04</v>
      </c>
      <c r="I69" s="69">
        <v>0.11</v>
      </c>
      <c r="J69" s="69">
        <v>0</v>
      </c>
      <c r="K69" s="69">
        <v>3.13</v>
      </c>
      <c r="L69" s="69">
        <v>1.61</v>
      </c>
      <c r="M69" s="70">
        <v>33.1</v>
      </c>
    </row>
    <row r="70" spans="1:13" ht="12.75">
      <c r="A70" s="81" t="s">
        <v>201</v>
      </c>
      <c r="B70" s="82"/>
      <c r="C70" s="83"/>
      <c r="D70" s="72"/>
      <c r="E70" s="83"/>
      <c r="F70" s="72"/>
      <c r="G70" s="82"/>
      <c r="H70" s="72"/>
      <c r="I70" s="72"/>
      <c r="J70" s="72"/>
      <c r="K70" s="84"/>
      <c r="L70" s="85"/>
      <c r="M70" s="86"/>
    </row>
    <row r="71" spans="1:13" ht="12.75" hidden="1">
      <c r="A71" s="76">
        <v>0</v>
      </c>
      <c r="B71" s="76">
        <v>3.8</v>
      </c>
      <c r="C71" s="76">
        <v>0.21</v>
      </c>
      <c r="D71" s="76">
        <v>1.19</v>
      </c>
      <c r="E71" s="76">
        <v>0</v>
      </c>
      <c r="F71" s="76">
        <v>0.29</v>
      </c>
      <c r="G71" s="76">
        <v>0</v>
      </c>
      <c r="H71" s="76">
        <v>0</v>
      </c>
      <c r="I71" s="76">
        <v>0</v>
      </c>
      <c r="J71" s="76">
        <v>0.26</v>
      </c>
      <c r="K71" s="76">
        <v>0</v>
      </c>
      <c r="L71" s="76">
        <v>0</v>
      </c>
      <c r="M71" s="101"/>
    </row>
    <row r="72" spans="1:13" ht="12.75" hidden="1">
      <c r="A72" s="80">
        <v>0</v>
      </c>
      <c r="B72" s="80">
        <v>1.69</v>
      </c>
      <c r="C72" s="80">
        <v>0</v>
      </c>
      <c r="D72" s="80">
        <v>0.28</v>
      </c>
      <c r="E72" s="80">
        <v>0.13</v>
      </c>
      <c r="F72" s="80">
        <v>0</v>
      </c>
      <c r="G72" s="80">
        <v>0.1</v>
      </c>
      <c r="H72" s="79"/>
      <c r="I72" s="79"/>
      <c r="J72" s="80">
        <v>0.71</v>
      </c>
      <c r="K72" s="80">
        <v>0</v>
      </c>
      <c r="L72" s="80">
        <v>0.27</v>
      </c>
      <c r="M72" s="101"/>
    </row>
    <row r="73" spans="1:13" ht="12.75" hidden="1">
      <c r="A73" s="80">
        <v>0</v>
      </c>
      <c r="B73" s="80">
        <v>1.73</v>
      </c>
      <c r="C73" s="79"/>
      <c r="D73" s="80">
        <v>0.22</v>
      </c>
      <c r="E73" s="80">
        <v>0.15</v>
      </c>
      <c r="F73" s="79"/>
      <c r="G73" s="80">
        <v>0.001</v>
      </c>
      <c r="H73" s="79"/>
      <c r="I73" s="79"/>
      <c r="J73" s="79"/>
      <c r="K73" s="80">
        <v>0.01</v>
      </c>
      <c r="L73" s="80">
        <v>0.11</v>
      </c>
      <c r="M73" s="101"/>
    </row>
    <row r="74" spans="1:13" ht="12.75" hidden="1">
      <c r="A74" s="79"/>
      <c r="B74" s="87"/>
      <c r="C74" s="79"/>
      <c r="D74" s="80">
        <v>0</v>
      </c>
      <c r="E74" s="79"/>
      <c r="F74" s="79"/>
      <c r="G74" s="79"/>
      <c r="H74" s="79"/>
      <c r="I74" s="79"/>
      <c r="J74" s="79"/>
      <c r="K74" s="80">
        <v>0</v>
      </c>
      <c r="L74" s="79"/>
      <c r="M74" s="101"/>
    </row>
    <row r="75" spans="1:13" ht="12.75" hidden="1">
      <c r="A75" s="79"/>
      <c r="B75" s="79"/>
      <c r="C75" s="79"/>
      <c r="D75" s="80">
        <v>0</v>
      </c>
      <c r="E75" s="79"/>
      <c r="F75" s="79"/>
      <c r="G75" s="88"/>
      <c r="H75" s="79"/>
      <c r="I75" s="79"/>
      <c r="J75" s="79"/>
      <c r="K75" s="89">
        <v>0</v>
      </c>
      <c r="L75" s="79"/>
      <c r="M75" s="101"/>
    </row>
    <row r="76" spans="1:13" ht="12.75" hidden="1">
      <c r="A76" s="79"/>
      <c r="B76" s="88"/>
      <c r="C76" s="79"/>
      <c r="D76" s="80">
        <v>0</v>
      </c>
      <c r="E76" s="79"/>
      <c r="F76" s="79"/>
      <c r="G76" s="88"/>
      <c r="H76" s="79"/>
      <c r="I76" s="79"/>
      <c r="J76" s="79"/>
      <c r="K76" s="89">
        <v>0</v>
      </c>
      <c r="L76" s="79"/>
      <c r="M76" s="101"/>
    </row>
    <row r="77" spans="1:13" ht="12.75" hidden="1">
      <c r="A77" s="88"/>
      <c r="B77" s="88"/>
      <c r="C77" s="79"/>
      <c r="D77" s="79"/>
      <c r="E77" s="79"/>
      <c r="F77" s="79"/>
      <c r="G77" s="90"/>
      <c r="H77" s="79"/>
      <c r="I77" s="79"/>
      <c r="J77" s="79"/>
      <c r="K77" s="89">
        <v>0.08</v>
      </c>
      <c r="L77" s="88"/>
      <c r="M77" s="101"/>
    </row>
    <row r="78" spans="1:13" ht="12.75" hidden="1">
      <c r="A78" s="88"/>
      <c r="B78" s="90"/>
      <c r="C78" s="88"/>
      <c r="D78" s="79"/>
      <c r="E78" s="88"/>
      <c r="F78" s="79"/>
      <c r="G78" s="90"/>
      <c r="H78" s="79"/>
      <c r="I78" s="79"/>
      <c r="J78" s="79"/>
      <c r="K78" s="89">
        <v>0</v>
      </c>
      <c r="L78" s="88"/>
      <c r="M78" s="101"/>
    </row>
    <row r="79" spans="1:13" ht="13.5" thickBot="1">
      <c r="A79" s="106">
        <v>0</v>
      </c>
      <c r="B79" s="106">
        <v>7.22</v>
      </c>
      <c r="C79" s="106">
        <v>0.21</v>
      </c>
      <c r="D79" s="106">
        <v>1.69</v>
      </c>
      <c r="E79" s="106">
        <v>0.28</v>
      </c>
      <c r="F79" s="106">
        <v>0.29</v>
      </c>
      <c r="G79" s="106">
        <v>0.101</v>
      </c>
      <c r="H79" s="106">
        <v>0</v>
      </c>
      <c r="I79" s="106">
        <v>0</v>
      </c>
      <c r="J79" s="106">
        <v>0.97</v>
      </c>
      <c r="K79" s="106">
        <v>0.09</v>
      </c>
      <c r="L79" s="106">
        <v>0.38</v>
      </c>
      <c r="M79" s="70">
        <v>11.231000000000002</v>
      </c>
    </row>
    <row r="80" spans="1:13" ht="12.75">
      <c r="A80" s="107" t="s">
        <v>198</v>
      </c>
      <c r="B80" s="108"/>
      <c r="C80" s="109"/>
      <c r="D80" s="62"/>
      <c r="E80" s="109"/>
      <c r="F80" s="62"/>
      <c r="G80" s="108"/>
      <c r="H80" s="62"/>
      <c r="I80" s="62"/>
      <c r="J80" s="62"/>
      <c r="K80" s="110"/>
      <c r="L80" s="109"/>
      <c r="M80" s="86"/>
    </row>
    <row r="81" spans="1:13" ht="13.5" thickBot="1">
      <c r="A81" s="96">
        <v>21.19</v>
      </c>
      <c r="B81" s="96">
        <v>17.74</v>
      </c>
      <c r="C81" s="96">
        <v>5.22</v>
      </c>
      <c r="D81" s="96">
        <v>16.96</v>
      </c>
      <c r="E81" s="96">
        <v>5.29</v>
      </c>
      <c r="F81" s="96">
        <v>3.83</v>
      </c>
      <c r="G81" s="96">
        <v>3.431</v>
      </c>
      <c r="H81" s="96">
        <v>0.04</v>
      </c>
      <c r="I81" s="96">
        <v>0.11</v>
      </c>
      <c r="J81" s="96">
        <v>3.85</v>
      </c>
      <c r="K81" s="96">
        <v>3.22</v>
      </c>
      <c r="L81" s="96">
        <v>3.4</v>
      </c>
      <c r="M81" s="70">
        <v>84.281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&amp;L&amp;"Arial CE,Tučné"&amp;12Projekty Phare 1997 - 1999&amp;Rtab. 1</oddHeader>
    <oddFooter>&amp;Lstav k 31.12.2000&amp;R7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150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>
      <c r="A4" s="47" t="s">
        <v>0</v>
      </c>
      <c r="B4" s="18" t="s">
        <v>1</v>
      </c>
      <c r="C4" s="17">
        <v>7</v>
      </c>
      <c r="D4" s="17">
        <v>6.84</v>
      </c>
      <c r="E4" s="116">
        <f>D4/C4*100</f>
        <v>97.71428571428571</v>
      </c>
      <c r="F4" s="17">
        <v>5.72</v>
      </c>
      <c r="G4" s="118">
        <f>F4/C4*100</f>
        <v>81.71428571428571</v>
      </c>
    </row>
    <row r="5" spans="1:7" s="31" customFormat="1" ht="30" customHeight="1">
      <c r="A5" s="47" t="s">
        <v>2</v>
      </c>
      <c r="B5" s="18" t="s">
        <v>3</v>
      </c>
      <c r="C5" s="17">
        <v>8.5</v>
      </c>
      <c r="D5" s="17">
        <v>8.5</v>
      </c>
      <c r="E5" s="116">
        <f aca="true" t="shared" si="0" ref="E5:E11">D5/C5*100</f>
        <v>100</v>
      </c>
      <c r="F5" s="17">
        <v>8.5</v>
      </c>
      <c r="G5" s="118">
        <f aca="true" t="shared" si="1" ref="G5:G11">F5/C5*100</f>
        <v>100</v>
      </c>
    </row>
    <row r="6" spans="1:7" s="31" customFormat="1" ht="30" customHeight="1" thickBot="1">
      <c r="A6" s="48" t="s">
        <v>4</v>
      </c>
      <c r="B6" s="28" t="s">
        <v>5</v>
      </c>
      <c r="C6" s="14">
        <v>4.5</v>
      </c>
      <c r="D6" s="14">
        <v>4.28</v>
      </c>
      <c r="E6" s="117">
        <f t="shared" si="0"/>
        <v>95.11111111111111</v>
      </c>
      <c r="F6" s="14">
        <v>4.18</v>
      </c>
      <c r="G6" s="119">
        <f t="shared" si="1"/>
        <v>92.88888888888889</v>
      </c>
    </row>
    <row r="7" spans="1:7" s="31" customFormat="1" ht="30" customHeight="1" thickBot="1">
      <c r="A7" s="36" t="s">
        <v>6</v>
      </c>
      <c r="B7" s="28" t="s">
        <v>7</v>
      </c>
      <c r="C7" s="14">
        <v>4</v>
      </c>
      <c r="D7" s="14">
        <v>4</v>
      </c>
      <c r="E7" s="117">
        <f t="shared" si="0"/>
        <v>100</v>
      </c>
      <c r="F7" s="14">
        <v>2.79</v>
      </c>
      <c r="G7" s="119">
        <f t="shared" si="1"/>
        <v>69.75</v>
      </c>
    </row>
    <row r="8" spans="1:7" s="31" customFormat="1" ht="30" customHeight="1">
      <c r="A8" s="27" t="s">
        <v>8</v>
      </c>
      <c r="B8" s="18" t="s">
        <v>9</v>
      </c>
      <c r="C8" s="17">
        <v>5.5</v>
      </c>
      <c r="D8" s="17">
        <v>0</v>
      </c>
      <c r="E8" s="116">
        <f t="shared" si="0"/>
        <v>0</v>
      </c>
      <c r="F8" s="17">
        <v>0</v>
      </c>
      <c r="G8" s="118">
        <f t="shared" si="1"/>
        <v>0</v>
      </c>
    </row>
    <row r="9" spans="1:7" s="31" customFormat="1" ht="30" customHeight="1">
      <c r="A9" s="27" t="s">
        <v>10</v>
      </c>
      <c r="B9" s="18" t="s">
        <v>11</v>
      </c>
      <c r="C9" s="17">
        <v>11</v>
      </c>
      <c r="D9" s="17">
        <v>0</v>
      </c>
      <c r="E9" s="116">
        <f t="shared" si="0"/>
        <v>0</v>
      </c>
      <c r="F9" s="17">
        <v>0</v>
      </c>
      <c r="G9" s="118">
        <f t="shared" si="1"/>
        <v>0</v>
      </c>
    </row>
    <row r="10" spans="1:7" s="31" customFormat="1" ht="30" customHeight="1" thickBot="1">
      <c r="A10" s="36" t="s">
        <v>12</v>
      </c>
      <c r="B10" s="28" t="s">
        <v>7</v>
      </c>
      <c r="C10" s="14">
        <v>6</v>
      </c>
      <c r="D10" s="14">
        <v>0</v>
      </c>
      <c r="E10" s="117">
        <f t="shared" si="0"/>
        <v>0</v>
      </c>
      <c r="F10" s="14">
        <v>0</v>
      </c>
      <c r="G10" s="119">
        <f t="shared" si="1"/>
        <v>0</v>
      </c>
    </row>
    <row r="11" spans="1:7" s="31" customFormat="1" ht="30" customHeight="1" thickBot="1">
      <c r="A11" s="40" t="s">
        <v>19</v>
      </c>
      <c r="B11" s="23"/>
      <c r="C11" s="24">
        <f>SUM(C4:C10)</f>
        <v>46.5</v>
      </c>
      <c r="D11" s="24">
        <f>SUM(D4:D10)</f>
        <v>23.62</v>
      </c>
      <c r="E11" s="117">
        <f t="shared" si="0"/>
        <v>50.795698924731184</v>
      </c>
      <c r="F11" s="24">
        <f>SUM(F4:F10)</f>
        <v>21.189999999999998</v>
      </c>
      <c r="G11" s="119">
        <f t="shared" si="1"/>
        <v>45.56989247311827</v>
      </c>
    </row>
    <row r="13" ht="12.75">
      <c r="G13" s="43" t="s">
        <v>149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2"/>
  <headerFooter alignWithMargins="0">
    <oddHeader>&amp;Rtab. 2</oddHeader>
    <oddFooter>&amp;Lstav k 31. 12. 2000&amp;R8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204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29" customFormat="1" ht="30" customHeight="1">
      <c r="A4" s="20" t="s">
        <v>141</v>
      </c>
      <c r="B4" s="18" t="s">
        <v>26</v>
      </c>
      <c r="C4" s="17">
        <v>4</v>
      </c>
      <c r="D4" s="17">
        <v>4</v>
      </c>
      <c r="E4" s="116">
        <f>D4/C4*100</f>
        <v>100</v>
      </c>
      <c r="F4" s="17">
        <v>4</v>
      </c>
      <c r="G4" s="118">
        <f>F4/C4*100</f>
        <v>100</v>
      </c>
    </row>
    <row r="5" spans="1:7" s="29" customFormat="1" ht="30" customHeight="1" thickBot="1">
      <c r="A5" s="21" t="s">
        <v>141</v>
      </c>
      <c r="B5" s="28" t="s">
        <v>20</v>
      </c>
      <c r="C5" s="14">
        <v>1.55</v>
      </c>
      <c r="D5" s="14">
        <v>1.55</v>
      </c>
      <c r="E5" s="117">
        <f aca="true" t="shared" si="0" ref="E5:E11">D5/C5*100</f>
        <v>100</v>
      </c>
      <c r="F5" s="14">
        <v>1.55</v>
      </c>
      <c r="G5" s="119">
        <f aca="true" t="shared" si="1" ref="G5:G11">F5/C5*100</f>
        <v>100</v>
      </c>
    </row>
    <row r="6" spans="1:7" s="29" customFormat="1" ht="30" customHeight="1">
      <c r="A6" s="20" t="s">
        <v>21</v>
      </c>
      <c r="B6" s="18" t="s">
        <v>22</v>
      </c>
      <c r="C6" s="17">
        <v>1.2</v>
      </c>
      <c r="D6" s="17">
        <v>0.97</v>
      </c>
      <c r="E6" s="116">
        <f t="shared" si="0"/>
        <v>80.83333333333333</v>
      </c>
      <c r="F6" s="17">
        <v>0.97</v>
      </c>
      <c r="G6" s="118">
        <f t="shared" si="1"/>
        <v>80.83333333333333</v>
      </c>
    </row>
    <row r="7" spans="1:7" s="29" customFormat="1" ht="30" customHeight="1" thickBot="1">
      <c r="A7" s="21" t="s">
        <v>142</v>
      </c>
      <c r="B7" s="28" t="s">
        <v>27</v>
      </c>
      <c r="C7" s="14">
        <v>4</v>
      </c>
      <c r="D7" s="14">
        <v>4</v>
      </c>
      <c r="E7" s="117">
        <f t="shared" si="0"/>
        <v>100</v>
      </c>
      <c r="F7" s="14">
        <v>4</v>
      </c>
      <c r="G7" s="119"/>
    </row>
    <row r="8" spans="1:7" s="29" customFormat="1" ht="30" customHeight="1">
      <c r="A8" s="20" t="s">
        <v>143</v>
      </c>
      <c r="B8" s="19" t="s">
        <v>28</v>
      </c>
      <c r="C8" s="17">
        <v>4</v>
      </c>
      <c r="D8" s="17">
        <v>4</v>
      </c>
      <c r="E8" s="116">
        <f t="shared" si="0"/>
        <v>100</v>
      </c>
      <c r="F8" s="17">
        <v>3.8</v>
      </c>
      <c r="G8" s="118">
        <f t="shared" si="1"/>
        <v>95</v>
      </c>
    </row>
    <row r="9" spans="1:7" s="29" customFormat="1" ht="30" customHeight="1">
      <c r="A9" s="20" t="s">
        <v>143</v>
      </c>
      <c r="B9" s="19" t="s">
        <v>23</v>
      </c>
      <c r="C9" s="17">
        <v>1.69</v>
      </c>
      <c r="D9" s="17">
        <v>1.69</v>
      </c>
      <c r="E9" s="116">
        <f t="shared" si="0"/>
        <v>100</v>
      </c>
      <c r="F9" s="17">
        <v>1.69</v>
      </c>
      <c r="G9" s="118">
        <f t="shared" si="1"/>
        <v>100</v>
      </c>
    </row>
    <row r="10" spans="1:7" s="29" customFormat="1" ht="30" customHeight="1" thickBot="1">
      <c r="A10" s="21" t="s">
        <v>24</v>
      </c>
      <c r="B10" s="13" t="s">
        <v>25</v>
      </c>
      <c r="C10" s="14">
        <v>1.73</v>
      </c>
      <c r="D10" s="14">
        <v>1.73</v>
      </c>
      <c r="E10" s="117">
        <f t="shared" si="0"/>
        <v>100</v>
      </c>
      <c r="F10" s="14">
        <v>1.73</v>
      </c>
      <c r="G10" s="119">
        <f t="shared" si="1"/>
        <v>100</v>
      </c>
    </row>
    <row r="11" spans="1:7" s="29" customFormat="1" ht="30" customHeight="1" thickBot="1">
      <c r="A11" s="22" t="s">
        <v>19</v>
      </c>
      <c r="B11" s="23"/>
      <c r="C11" s="24">
        <f>SUM(C4:C10)</f>
        <v>18.17</v>
      </c>
      <c r="D11" s="24">
        <f>SUM(D4:D10)</f>
        <v>17.94</v>
      </c>
      <c r="E11" s="117">
        <f t="shared" si="0"/>
        <v>98.73417721518987</v>
      </c>
      <c r="F11" s="24">
        <f>SUM(F4:F10)</f>
        <v>17.740000000000002</v>
      </c>
      <c r="G11" s="119">
        <f t="shared" si="1"/>
        <v>97.6334617501376</v>
      </c>
    </row>
    <row r="13" ht="12.75">
      <c r="G13" s="43" t="s">
        <v>151</v>
      </c>
    </row>
    <row r="15" ht="12.75">
      <c r="A15" t="s">
        <v>144</v>
      </c>
    </row>
    <row r="16" ht="12.75">
      <c r="A16" t="s">
        <v>145</v>
      </c>
    </row>
    <row r="17" ht="12.75">
      <c r="A17" t="s">
        <v>21</v>
      </c>
    </row>
    <row r="18" ht="12.75">
      <c r="A18" t="s">
        <v>146</v>
      </c>
    </row>
    <row r="19" ht="12.75">
      <c r="A19" t="s">
        <v>147</v>
      </c>
    </row>
    <row r="20" ht="12.75">
      <c r="A20" t="s">
        <v>148</v>
      </c>
    </row>
    <row r="21" ht="12.75">
      <c r="A21" t="s">
        <v>24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3</oddHeader>
    <oddFooter>&amp;Lstav k 31. 12. 2000&amp;R11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152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>
      <c r="A4" s="39" t="s">
        <v>29</v>
      </c>
      <c r="B4" s="18" t="s">
        <v>31</v>
      </c>
      <c r="C4" s="17">
        <v>2</v>
      </c>
      <c r="D4" s="17">
        <v>1.73</v>
      </c>
      <c r="E4" s="116">
        <f aca="true" t="shared" si="0" ref="E4:E9">D4/C4*100</f>
        <v>86.5</v>
      </c>
      <c r="F4" s="17">
        <v>1.73</v>
      </c>
      <c r="G4" s="118">
        <f aca="true" t="shared" si="1" ref="G4:G9">F4/C4*100</f>
        <v>86.5</v>
      </c>
    </row>
    <row r="5" spans="1:7" s="31" customFormat="1" ht="30" customHeight="1" thickBot="1">
      <c r="A5" s="37" t="s">
        <v>30</v>
      </c>
      <c r="B5" s="28" t="s">
        <v>32</v>
      </c>
      <c r="C5" s="14">
        <v>4</v>
      </c>
      <c r="D5" s="14">
        <v>3.98</v>
      </c>
      <c r="E5" s="117">
        <f t="shared" si="0"/>
        <v>99.5</v>
      </c>
      <c r="F5" s="14">
        <v>2.54</v>
      </c>
      <c r="G5" s="119">
        <f t="shared" si="1"/>
        <v>63.5</v>
      </c>
    </row>
    <row r="6" spans="1:7" s="31" customFormat="1" ht="30" customHeight="1" thickBot="1">
      <c r="A6" s="126" t="s">
        <v>178</v>
      </c>
      <c r="B6" s="127" t="s">
        <v>171</v>
      </c>
      <c r="C6" s="128">
        <v>2.3</v>
      </c>
      <c r="D6" s="128">
        <v>2.3</v>
      </c>
      <c r="E6" s="129">
        <f t="shared" si="0"/>
        <v>100</v>
      </c>
      <c r="F6" s="128">
        <v>0.72</v>
      </c>
      <c r="G6" s="130">
        <f t="shared" si="1"/>
        <v>31.30434782608696</v>
      </c>
    </row>
    <row r="7" spans="1:7" s="31" customFormat="1" ht="30" customHeight="1">
      <c r="A7" s="20" t="s">
        <v>36</v>
      </c>
      <c r="B7" s="19" t="s">
        <v>35</v>
      </c>
      <c r="C7" s="17">
        <v>1.5</v>
      </c>
      <c r="D7" s="17">
        <v>0.8</v>
      </c>
      <c r="E7" s="116">
        <f t="shared" si="0"/>
        <v>53.333333333333336</v>
      </c>
      <c r="F7" s="17">
        <v>0.21</v>
      </c>
      <c r="G7" s="118">
        <f t="shared" si="1"/>
        <v>13.999999999999998</v>
      </c>
    </row>
    <row r="8" spans="1:7" s="31" customFormat="1" ht="30" customHeight="1" thickBot="1">
      <c r="A8" s="21" t="s">
        <v>34</v>
      </c>
      <c r="B8" s="13" t="s">
        <v>33</v>
      </c>
      <c r="C8" s="14">
        <v>1.5</v>
      </c>
      <c r="D8" s="14">
        <v>0</v>
      </c>
      <c r="E8" s="117">
        <f t="shared" si="0"/>
        <v>0</v>
      </c>
      <c r="F8" s="14">
        <v>0</v>
      </c>
      <c r="G8" s="119">
        <f t="shared" si="1"/>
        <v>0</v>
      </c>
    </row>
    <row r="9" spans="1:7" s="31" customFormat="1" ht="30" customHeight="1" thickBot="1">
      <c r="A9" s="22" t="s">
        <v>19</v>
      </c>
      <c r="B9" s="23"/>
      <c r="C9" s="24">
        <f>SUM(C4:C8)</f>
        <v>11.3</v>
      </c>
      <c r="D9" s="24">
        <f>SUM(D4:D8)</f>
        <v>8.81</v>
      </c>
      <c r="E9" s="117">
        <f t="shared" si="0"/>
        <v>77.9646017699115</v>
      </c>
      <c r="F9" s="24">
        <f>SUM(F4:F8)</f>
        <v>5.199999999999999</v>
      </c>
      <c r="G9" s="119">
        <f t="shared" si="1"/>
        <v>46.01769911504424</v>
      </c>
    </row>
    <row r="11" ht="12.75">
      <c r="G11" s="43" t="s">
        <v>153</v>
      </c>
    </row>
    <row r="56" ht="12.75">
      <c r="A56" t="s">
        <v>179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headerFooter alignWithMargins="0">
    <oddHeader>&amp;Rtab. 4</oddHeader>
    <oddFooter>&amp;Lstav k 31. 12. 2000&amp;R15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154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>
      <c r="A4" s="39" t="s">
        <v>37</v>
      </c>
      <c r="B4" s="18" t="s">
        <v>40</v>
      </c>
      <c r="C4" s="17">
        <v>15</v>
      </c>
      <c r="D4" s="17">
        <v>14.65</v>
      </c>
      <c r="E4" s="116">
        <f aca="true" t="shared" si="0" ref="E4:E13">D4/C4*100</f>
        <v>97.66666666666667</v>
      </c>
      <c r="F4" s="17">
        <v>2.33</v>
      </c>
      <c r="G4" s="118">
        <f aca="true" t="shared" si="1" ref="G4:G13">F4/C4*100</f>
        <v>15.533333333333335</v>
      </c>
    </row>
    <row r="5" spans="1:7" s="31" customFormat="1" ht="30" customHeight="1">
      <c r="A5" s="39" t="s">
        <v>38</v>
      </c>
      <c r="B5" s="18" t="s">
        <v>41</v>
      </c>
      <c r="C5" s="17">
        <v>2.5</v>
      </c>
      <c r="D5" s="17">
        <v>2.44</v>
      </c>
      <c r="E5" s="116">
        <f t="shared" si="0"/>
        <v>97.6</v>
      </c>
      <c r="F5" s="17">
        <v>0.93</v>
      </c>
      <c r="G5" s="118">
        <f t="shared" si="1"/>
        <v>37.2</v>
      </c>
    </row>
    <row r="6" spans="1:7" s="31" customFormat="1" ht="30" customHeight="1" thickBot="1">
      <c r="A6" s="37" t="s">
        <v>39</v>
      </c>
      <c r="B6" s="28" t="s">
        <v>45</v>
      </c>
      <c r="C6" s="14">
        <v>15</v>
      </c>
      <c r="D6" s="14">
        <v>15</v>
      </c>
      <c r="E6" s="117">
        <f t="shared" si="0"/>
        <v>100</v>
      </c>
      <c r="F6" s="14">
        <v>12.01</v>
      </c>
      <c r="G6" s="119">
        <f t="shared" si="1"/>
        <v>80.06666666666666</v>
      </c>
    </row>
    <row r="7" spans="1:7" s="31" customFormat="1" ht="30" customHeight="1">
      <c r="A7" s="39" t="s">
        <v>42</v>
      </c>
      <c r="B7" s="18" t="s">
        <v>45</v>
      </c>
      <c r="C7" s="17">
        <v>2.4</v>
      </c>
      <c r="D7" s="17">
        <v>2.14</v>
      </c>
      <c r="E7" s="116">
        <f t="shared" si="0"/>
        <v>89.16666666666667</v>
      </c>
      <c r="F7" s="17">
        <v>1.19</v>
      </c>
      <c r="G7" s="118">
        <f t="shared" si="1"/>
        <v>49.583333333333336</v>
      </c>
    </row>
    <row r="8" spans="1:7" s="31" customFormat="1" ht="30" customHeight="1">
      <c r="A8" s="39" t="s">
        <v>43</v>
      </c>
      <c r="B8" s="41" t="s">
        <v>46</v>
      </c>
      <c r="C8" s="38">
        <v>1.5</v>
      </c>
      <c r="D8" s="38">
        <v>1.01</v>
      </c>
      <c r="E8" s="116">
        <f t="shared" si="0"/>
        <v>67.33333333333333</v>
      </c>
      <c r="F8" s="38">
        <v>0.28</v>
      </c>
      <c r="G8" s="118">
        <f t="shared" si="1"/>
        <v>18.666666666666668</v>
      </c>
    </row>
    <row r="9" spans="1:7" s="31" customFormat="1" ht="30" customHeight="1">
      <c r="A9" s="39" t="s">
        <v>44</v>
      </c>
      <c r="B9" s="18" t="s">
        <v>47</v>
      </c>
      <c r="C9" s="17">
        <v>1.2</v>
      </c>
      <c r="D9" s="17">
        <v>1.19</v>
      </c>
      <c r="E9" s="116">
        <f t="shared" si="0"/>
        <v>99.16666666666667</v>
      </c>
      <c r="F9" s="17">
        <v>0.22</v>
      </c>
      <c r="G9" s="118">
        <f t="shared" si="1"/>
        <v>18.333333333333336</v>
      </c>
    </row>
    <row r="10" spans="1:7" s="31" customFormat="1" ht="30" customHeight="1">
      <c r="A10" s="39" t="s">
        <v>48</v>
      </c>
      <c r="B10" s="18" t="s">
        <v>51</v>
      </c>
      <c r="C10" s="17">
        <v>1.5</v>
      </c>
      <c r="D10" s="17">
        <v>0.5</v>
      </c>
      <c r="E10" s="116">
        <f t="shared" si="0"/>
        <v>33.33333333333333</v>
      </c>
      <c r="F10" s="17">
        <v>0</v>
      </c>
      <c r="G10" s="118">
        <f t="shared" si="1"/>
        <v>0</v>
      </c>
    </row>
    <row r="11" spans="1:7" s="31" customFormat="1" ht="30" customHeight="1">
      <c r="A11" s="39" t="s">
        <v>49</v>
      </c>
      <c r="B11" s="18" t="s">
        <v>52</v>
      </c>
      <c r="C11" s="17">
        <v>5</v>
      </c>
      <c r="D11" s="17">
        <v>5</v>
      </c>
      <c r="E11" s="116">
        <f t="shared" si="0"/>
        <v>100</v>
      </c>
      <c r="F11" s="17">
        <v>0</v>
      </c>
      <c r="G11" s="118">
        <f t="shared" si="1"/>
        <v>0</v>
      </c>
    </row>
    <row r="12" spans="1:7" s="31" customFormat="1" ht="30" customHeight="1" thickBot="1">
      <c r="A12" s="37" t="s">
        <v>50</v>
      </c>
      <c r="B12" s="28" t="s">
        <v>53</v>
      </c>
      <c r="C12" s="14">
        <v>10</v>
      </c>
      <c r="D12" s="14">
        <v>0</v>
      </c>
      <c r="E12" s="117">
        <f t="shared" si="0"/>
        <v>0</v>
      </c>
      <c r="F12" s="14">
        <v>0</v>
      </c>
      <c r="G12" s="119">
        <f t="shared" si="1"/>
        <v>0</v>
      </c>
    </row>
    <row r="13" spans="1:7" s="31" customFormat="1" ht="30" customHeight="1" thickBot="1">
      <c r="A13" s="22" t="s">
        <v>19</v>
      </c>
      <c r="B13" s="23"/>
      <c r="C13" s="24">
        <f>SUM(C4:C12)</f>
        <v>54.1</v>
      </c>
      <c r="D13" s="24">
        <f>SUM(D4:D12)</f>
        <v>41.93</v>
      </c>
      <c r="E13" s="117">
        <f t="shared" si="0"/>
        <v>77.50462107208872</v>
      </c>
      <c r="F13" s="24">
        <f>SUM(F4:F12)</f>
        <v>16.96</v>
      </c>
      <c r="G13" s="119">
        <f t="shared" si="1"/>
        <v>31.34935304990758</v>
      </c>
    </row>
    <row r="15" ht="12.75">
      <c r="G15" s="43" t="s">
        <v>155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5</oddHeader>
    <oddFooter>&amp;Lstav k 31. 12. 2000&amp;R19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156</v>
      </c>
    </row>
    <row r="2" spans="1:7" ht="13.5" thickBot="1">
      <c r="A2" s="44"/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 thickBot="1">
      <c r="A4" s="126" t="s">
        <v>54</v>
      </c>
      <c r="B4" s="131" t="s">
        <v>55</v>
      </c>
      <c r="C4" s="128">
        <v>4</v>
      </c>
      <c r="D4" s="128">
        <v>4</v>
      </c>
      <c r="E4" s="129">
        <f aca="true" t="shared" si="0" ref="E4:E10">D4/C4*100</f>
        <v>100</v>
      </c>
      <c r="F4" s="128">
        <v>3.9</v>
      </c>
      <c r="G4" s="130">
        <f aca="true" t="shared" si="1" ref="G4:G10">F4/C4*100</f>
        <v>97.5</v>
      </c>
    </row>
    <row r="5" spans="1:7" s="31" customFormat="1" ht="30" customHeight="1">
      <c r="A5" s="45" t="s">
        <v>56</v>
      </c>
      <c r="B5" s="46" t="s">
        <v>58</v>
      </c>
      <c r="C5" s="51">
        <v>3.5</v>
      </c>
      <c r="D5" s="51">
        <v>3.5</v>
      </c>
      <c r="E5" s="124">
        <f t="shared" si="0"/>
        <v>100</v>
      </c>
      <c r="F5" s="51">
        <v>0.22</v>
      </c>
      <c r="G5" s="125">
        <f t="shared" si="1"/>
        <v>6.2857142857142865</v>
      </c>
    </row>
    <row r="6" spans="1:7" s="31" customFormat="1" ht="30" customHeight="1" thickBot="1">
      <c r="A6" s="11" t="s">
        <v>57</v>
      </c>
      <c r="B6" s="26" t="s">
        <v>55</v>
      </c>
      <c r="C6" s="14">
        <v>4.3</v>
      </c>
      <c r="D6" s="14">
        <v>4.27</v>
      </c>
      <c r="E6" s="117">
        <f t="shared" si="0"/>
        <v>99.30232558139535</v>
      </c>
      <c r="F6" s="14">
        <v>0.89</v>
      </c>
      <c r="G6" s="119">
        <f t="shared" si="1"/>
        <v>20.697674418604652</v>
      </c>
    </row>
    <row r="7" spans="1:7" s="31" customFormat="1" ht="30" customHeight="1">
      <c r="A7" s="10" t="s">
        <v>59</v>
      </c>
      <c r="B7" s="32" t="s">
        <v>62</v>
      </c>
      <c r="C7" s="17">
        <v>4.2</v>
      </c>
      <c r="D7" s="17">
        <v>0</v>
      </c>
      <c r="E7" s="116">
        <f t="shared" si="0"/>
        <v>0</v>
      </c>
      <c r="F7" s="17">
        <v>0</v>
      </c>
      <c r="G7" s="118">
        <f t="shared" si="1"/>
        <v>0</v>
      </c>
    </row>
    <row r="8" spans="1:7" s="31" customFormat="1" ht="30" customHeight="1">
      <c r="A8" s="20" t="s">
        <v>60</v>
      </c>
      <c r="B8" s="32" t="s">
        <v>55</v>
      </c>
      <c r="C8" s="17">
        <v>4</v>
      </c>
      <c r="D8" s="17">
        <v>1.03</v>
      </c>
      <c r="E8" s="116">
        <f t="shared" si="0"/>
        <v>25.75</v>
      </c>
      <c r="F8" s="17">
        <v>0.13</v>
      </c>
      <c r="G8" s="118">
        <f t="shared" si="1"/>
        <v>3.25</v>
      </c>
    </row>
    <row r="9" spans="1:7" s="31" customFormat="1" ht="30" customHeight="1" thickBot="1">
      <c r="A9" s="21" t="s">
        <v>61</v>
      </c>
      <c r="B9" s="33" t="s">
        <v>63</v>
      </c>
      <c r="C9" s="14">
        <v>2</v>
      </c>
      <c r="D9" s="14">
        <v>0.33</v>
      </c>
      <c r="E9" s="117">
        <f t="shared" si="0"/>
        <v>16.5</v>
      </c>
      <c r="F9" s="14">
        <v>0.15</v>
      </c>
      <c r="G9" s="119">
        <f t="shared" si="1"/>
        <v>7.5</v>
      </c>
    </row>
    <row r="10" spans="1:7" s="31" customFormat="1" ht="30" customHeight="1" thickBot="1">
      <c r="A10" s="22" t="s">
        <v>19</v>
      </c>
      <c r="B10" s="23"/>
      <c r="C10" s="24">
        <f>SUM(C4:C9)</f>
        <v>22</v>
      </c>
      <c r="D10" s="24">
        <f>SUM(D4:D9)</f>
        <v>13.129999999999999</v>
      </c>
      <c r="E10" s="117">
        <f t="shared" si="0"/>
        <v>59.68181818181818</v>
      </c>
      <c r="F10" s="24">
        <f>SUM(F4:F9)</f>
        <v>5.29</v>
      </c>
      <c r="G10" s="119">
        <f t="shared" si="1"/>
        <v>24.045454545454543</v>
      </c>
    </row>
    <row r="12" ht="12.75">
      <c r="G12" s="43" t="s">
        <v>157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2"/>
  <headerFooter alignWithMargins="0">
    <oddHeader>&amp;Rtab. 6</oddHeader>
    <oddFooter>&amp;Lstav k 31. 12. 2000&amp;R23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158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31" customFormat="1" ht="30" customHeight="1" thickBot="1">
      <c r="A4" s="37" t="s">
        <v>64</v>
      </c>
      <c r="B4" s="26" t="s">
        <v>67</v>
      </c>
      <c r="C4" s="14">
        <v>4.27</v>
      </c>
      <c r="D4" s="14">
        <v>4.26</v>
      </c>
      <c r="E4" s="117">
        <f>D4/C4*100</f>
        <v>99.76580796252928</v>
      </c>
      <c r="F4" s="14">
        <v>3.54</v>
      </c>
      <c r="G4" s="119">
        <f>F4/C4*100</f>
        <v>82.90398126463701</v>
      </c>
    </row>
    <row r="5" spans="1:7" s="31" customFormat="1" ht="30" customHeight="1">
      <c r="A5" s="10" t="s">
        <v>65</v>
      </c>
      <c r="B5" s="32" t="s">
        <v>68</v>
      </c>
      <c r="C5" s="17">
        <v>2.5</v>
      </c>
      <c r="D5" s="17">
        <v>1.2</v>
      </c>
      <c r="E5" s="116">
        <f>D5/C5*100</f>
        <v>48</v>
      </c>
      <c r="F5" s="17">
        <v>0.29</v>
      </c>
      <c r="G5" s="118">
        <f>F5/C5*100</f>
        <v>11.6</v>
      </c>
    </row>
    <row r="6" spans="1:7" s="31" customFormat="1" ht="30" customHeight="1" thickBot="1">
      <c r="A6" s="21" t="s">
        <v>66</v>
      </c>
      <c r="B6" s="33" t="s">
        <v>69</v>
      </c>
      <c r="C6" s="14">
        <v>2</v>
      </c>
      <c r="D6" s="14">
        <v>0.05</v>
      </c>
      <c r="E6" s="117">
        <f>D6/C6*100</f>
        <v>2.5</v>
      </c>
      <c r="F6" s="14">
        <v>0</v>
      </c>
      <c r="G6" s="119">
        <f>F6/C6*100</f>
        <v>0</v>
      </c>
    </row>
    <row r="7" spans="1:7" s="31" customFormat="1" ht="30" customHeight="1" thickBot="1">
      <c r="A7" s="22" t="s">
        <v>19</v>
      </c>
      <c r="B7" s="23"/>
      <c r="C7" s="24">
        <f>SUM(C4:C6)</f>
        <v>8.77</v>
      </c>
      <c r="D7" s="24">
        <f>SUM(D4:D6)</f>
        <v>5.51</v>
      </c>
      <c r="E7" s="117">
        <f>D7/C7*100</f>
        <v>62.82782212086659</v>
      </c>
      <c r="F7" s="24">
        <f>SUM(F4:F6)</f>
        <v>3.83</v>
      </c>
      <c r="G7" s="119">
        <f>F7/C7*100</f>
        <v>43.671607753705814</v>
      </c>
    </row>
    <row r="9" ht="12.75">
      <c r="G9" s="43" t="s">
        <v>159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81" r:id="rId2"/>
  <headerFooter alignWithMargins="0">
    <oddHeader>&amp;Rtab. 7</oddHeader>
    <oddFooter>&amp;Lstav k 31. 12. 2000&amp;R26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12.75390625" style="0" customWidth="1"/>
    <col min="2" max="2" width="47.25390625" style="0" customWidth="1"/>
    <col min="3" max="7" width="9.75390625" style="0" customWidth="1"/>
  </cols>
  <sheetData>
    <row r="1" ht="18">
      <c r="A1" s="42" t="s">
        <v>160</v>
      </c>
    </row>
    <row r="2" ht="13.5" thickBot="1">
      <c r="G2" s="43" t="s">
        <v>175</v>
      </c>
    </row>
    <row r="3" spans="1:7" ht="26.25" thickBot="1">
      <c r="A3" s="1" t="s">
        <v>14</v>
      </c>
      <c r="B3" s="2" t="s">
        <v>15</v>
      </c>
      <c r="C3" s="3" t="s">
        <v>16</v>
      </c>
      <c r="D3" s="4" t="s">
        <v>17</v>
      </c>
      <c r="E3" s="3" t="s">
        <v>13</v>
      </c>
      <c r="F3" s="3" t="s">
        <v>18</v>
      </c>
      <c r="G3" s="5" t="s">
        <v>13</v>
      </c>
    </row>
    <row r="4" spans="1:7" s="29" customFormat="1" ht="30" customHeight="1">
      <c r="A4" s="34" t="s">
        <v>70</v>
      </c>
      <c r="B4" s="9" t="s">
        <v>79</v>
      </c>
      <c r="C4" s="35">
        <v>0.3</v>
      </c>
      <c r="D4" s="35">
        <v>0.28</v>
      </c>
      <c r="E4" s="120">
        <f aca="true" t="shared" si="0" ref="E4:E14">D4/C4*100</f>
        <v>93.33333333333334</v>
      </c>
      <c r="F4" s="35">
        <v>0.18</v>
      </c>
      <c r="G4" s="121">
        <f aca="true" t="shared" si="1" ref="G4:G14">F4/C4*100</f>
        <v>60</v>
      </c>
    </row>
    <row r="5" spans="1:7" s="29" customFormat="1" ht="30" customHeight="1">
      <c r="A5" s="27" t="s">
        <v>71</v>
      </c>
      <c r="B5" s="25" t="s">
        <v>80</v>
      </c>
      <c r="C5" s="17">
        <v>0.7</v>
      </c>
      <c r="D5" s="17">
        <v>0.7</v>
      </c>
      <c r="E5" s="116">
        <f t="shared" si="0"/>
        <v>100</v>
      </c>
      <c r="F5" s="17">
        <v>0.25</v>
      </c>
      <c r="G5" s="118">
        <f t="shared" si="1"/>
        <v>35.714285714285715</v>
      </c>
    </row>
    <row r="6" spans="1:7" s="29" customFormat="1" ht="30" customHeight="1">
      <c r="A6" s="27" t="s">
        <v>177</v>
      </c>
      <c r="B6" s="19" t="s">
        <v>181</v>
      </c>
      <c r="C6" s="17">
        <v>0.62</v>
      </c>
      <c r="D6" s="17">
        <v>0.58</v>
      </c>
      <c r="E6" s="116">
        <f t="shared" si="0"/>
        <v>93.54838709677419</v>
      </c>
      <c r="F6" s="17">
        <v>0.02</v>
      </c>
      <c r="G6" s="118">
        <f t="shared" si="1"/>
        <v>3.225806451612903</v>
      </c>
    </row>
    <row r="7" spans="1:7" s="29" customFormat="1" ht="30" customHeight="1">
      <c r="A7" s="27" t="s">
        <v>72</v>
      </c>
      <c r="B7" s="32" t="s">
        <v>81</v>
      </c>
      <c r="C7" s="17">
        <v>2</v>
      </c>
      <c r="D7" s="17">
        <v>2</v>
      </c>
      <c r="E7" s="116">
        <f t="shared" si="0"/>
        <v>100</v>
      </c>
      <c r="F7" s="17">
        <v>1.5</v>
      </c>
      <c r="G7" s="118">
        <f t="shared" si="1"/>
        <v>75</v>
      </c>
    </row>
    <row r="8" spans="1:7" s="29" customFormat="1" ht="30" customHeight="1">
      <c r="A8" s="27" t="s">
        <v>73</v>
      </c>
      <c r="B8" s="32" t="s">
        <v>82</v>
      </c>
      <c r="C8" s="17">
        <v>0.5</v>
      </c>
      <c r="D8" s="17">
        <v>0.5</v>
      </c>
      <c r="E8" s="116">
        <f t="shared" si="0"/>
        <v>100</v>
      </c>
      <c r="F8" s="17">
        <v>0.26</v>
      </c>
      <c r="G8" s="118">
        <f t="shared" si="1"/>
        <v>52</v>
      </c>
    </row>
    <row r="9" spans="1:7" s="29" customFormat="1" ht="30" customHeight="1">
      <c r="A9" s="27" t="s">
        <v>74</v>
      </c>
      <c r="B9" s="32" t="s">
        <v>83</v>
      </c>
      <c r="C9" s="17">
        <v>2</v>
      </c>
      <c r="D9" s="17">
        <v>1.99</v>
      </c>
      <c r="E9" s="116">
        <f t="shared" si="0"/>
        <v>99.5</v>
      </c>
      <c r="F9" s="17">
        <v>1.08</v>
      </c>
      <c r="G9" s="118">
        <f t="shared" si="1"/>
        <v>54</v>
      </c>
    </row>
    <row r="10" spans="1:7" s="29" customFormat="1" ht="30" customHeight="1" thickBot="1">
      <c r="A10" s="36" t="s">
        <v>75</v>
      </c>
      <c r="B10" s="13" t="s">
        <v>182</v>
      </c>
      <c r="C10" s="14">
        <v>0.7</v>
      </c>
      <c r="D10" s="14">
        <v>0.68</v>
      </c>
      <c r="E10" s="117">
        <f t="shared" si="0"/>
        <v>97.14285714285715</v>
      </c>
      <c r="F10" s="14">
        <v>0.06</v>
      </c>
      <c r="G10" s="119">
        <f t="shared" si="1"/>
        <v>8.571428571428571</v>
      </c>
    </row>
    <row r="11" spans="1:7" s="29" customFormat="1" ht="30" customHeight="1">
      <c r="A11" s="27" t="s">
        <v>76</v>
      </c>
      <c r="B11" s="32" t="s">
        <v>85</v>
      </c>
      <c r="C11" s="17">
        <v>5</v>
      </c>
      <c r="D11" s="17">
        <v>0</v>
      </c>
      <c r="E11" s="116">
        <f t="shared" si="0"/>
        <v>0</v>
      </c>
      <c r="F11" s="17">
        <v>0</v>
      </c>
      <c r="G11" s="118">
        <f t="shared" si="1"/>
        <v>0</v>
      </c>
    </row>
    <row r="12" spans="1:7" s="29" customFormat="1" ht="30" customHeight="1">
      <c r="A12" s="20" t="s">
        <v>77</v>
      </c>
      <c r="B12" s="32" t="s">
        <v>86</v>
      </c>
      <c r="C12" s="17">
        <v>5</v>
      </c>
      <c r="D12" s="17">
        <v>1.6</v>
      </c>
      <c r="E12" s="116">
        <f t="shared" si="0"/>
        <v>32</v>
      </c>
      <c r="F12" s="17">
        <v>0.1</v>
      </c>
      <c r="G12" s="118">
        <f t="shared" si="1"/>
        <v>2</v>
      </c>
    </row>
    <row r="13" spans="1:7" s="29" customFormat="1" ht="30" customHeight="1" thickBot="1">
      <c r="A13" s="21" t="s">
        <v>78</v>
      </c>
      <c r="B13" s="33" t="s">
        <v>84</v>
      </c>
      <c r="C13" s="14">
        <v>3.1</v>
      </c>
      <c r="D13" s="14">
        <v>0</v>
      </c>
      <c r="E13" s="117">
        <f t="shared" si="0"/>
        <v>0</v>
      </c>
      <c r="F13" s="14">
        <v>0</v>
      </c>
      <c r="G13" s="119">
        <f t="shared" si="1"/>
        <v>0</v>
      </c>
    </row>
    <row r="14" spans="1:7" s="29" customFormat="1" ht="30" customHeight="1" thickBot="1">
      <c r="A14" s="22" t="s">
        <v>172</v>
      </c>
      <c r="B14" s="23"/>
      <c r="C14" s="24">
        <f>SUM(C4:C13)</f>
        <v>19.92</v>
      </c>
      <c r="D14" s="24">
        <f>SUM(D4:D13)</f>
        <v>8.33</v>
      </c>
      <c r="E14" s="117">
        <f t="shared" si="0"/>
        <v>41.817269076305216</v>
      </c>
      <c r="F14" s="24">
        <f>SUM(F4:F13)</f>
        <v>3.45</v>
      </c>
      <c r="G14" s="119">
        <f t="shared" si="1"/>
        <v>17.319277108433734</v>
      </c>
    </row>
    <row r="16" ht="12.75">
      <c r="G16" s="43" t="s">
        <v>161</v>
      </c>
    </row>
    <row r="53" ht="12.75">
      <c r="A53" t="s">
        <v>180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2"/>
  <headerFooter alignWithMargins="0">
    <oddHeader>&amp;Rtab. 8</oddHeader>
    <oddFooter>&amp;Lstav k 31. 12. 2000&amp;R28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zahraničnej pomoci ÚVSR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Pitoňák</dc:creator>
  <cp:keywords/>
  <dc:description/>
  <cp:lastModifiedBy>Daniel Pitoňák</cp:lastModifiedBy>
  <cp:lastPrinted>2001-10-29T07:57:36Z</cp:lastPrinted>
  <dcterms:created xsi:type="dcterms:W3CDTF">2001-07-20T12:40:33Z</dcterms:created>
  <dcterms:modified xsi:type="dcterms:W3CDTF">2001-11-05T09:27:39Z</dcterms:modified>
  <cp:category/>
  <cp:version/>
  <cp:contentType/>
  <cp:contentStatus/>
</cp:coreProperties>
</file>